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152c26d35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601cd0decc3e46a1"/>
    <x:sheet xmlns:r="http://schemas.openxmlformats.org/officeDocument/2006/relationships" name="Who We Serve" sheetId="2" r:id="Rfbe4f6e68d8b4431"/>
    <x:sheet xmlns:r="http://schemas.openxmlformats.org/officeDocument/2006/relationships" name="How Care Gets Paid" sheetId="3" r:id="R02f232df23ef485e"/>
    <x:sheet xmlns:r="http://schemas.openxmlformats.org/officeDocument/2006/relationships" name="Sedation &amp; Referral Pathway" sheetId="4" r:id="Rb7fa3ec8b66943d7"/>
    <x:sheet xmlns:r="http://schemas.openxmlformats.org/officeDocument/2006/relationships" name="Fee Schedule" sheetId="5" r:id="R99504e20006e401b"/>
    <x:sheet xmlns:r="http://schemas.openxmlformats.org/officeDocument/2006/relationships" name="Assumptions" sheetId="6" r:id="Rceb779177c934fb8"/>
    <x:sheet xmlns:r="http://schemas.openxmlformats.org/officeDocument/2006/relationships" name="Startup Budget" sheetId="7" r:id="Re8a71f3b56014047"/>
    <x:sheet xmlns:r="http://schemas.openxmlformats.org/officeDocument/2006/relationships" name="Proforma - Sliding Scale" sheetId="8" r:id="R2e1485d9d66f49d0"/>
    <x:sheet xmlns:r="http://schemas.openxmlformats.org/officeDocument/2006/relationships" name="Proforma - Public Payers" sheetId="9" r:id="R8f52530ab4db4ca0"/>
    <x:sheet xmlns:r="http://schemas.openxmlformats.org/officeDocument/2006/relationships" name="Funding &amp; Milestones" sheetId="10" r:id="R029c75fb564c4429"/>
  </x:sheets>
</x:workbook>
</file>

<file path=xl/sharedStrings.xml><?xml version="1.0" encoding="utf-8"?>
<x:sst xmlns:x="http://schemas.openxmlformats.org/spreadsheetml/2006/main">
  <x:si>
    <x:t xml:space="preserve">South Florida Special Care Dental Clinic</x:t>
  </x:si>
  <x:si>
    <x:t xml:space="preserve">This workbook shows what it costs to build and run a dental clinic for people whose medical, physical or cognitive</x:t>
  </x:si>
  <x:si>
    <x:t xml:space="preserve">condition makes ordinary dental care unworkable, what such a clinic can earn, and what the difference is.</x:t>
  </x:si>
  <x:si>
    <x:t xml:space="preserve">The difference is the philanthropy. Nothing here is netted off or held back: every figure traces to a formula, and</x:t>
  </x:si>
  <x:si>
    <x:t xml:space="preserve">every formula traces to a source written beside it.</x:t>
  </x:si>
  <x:si>
    <x:t xml:space="preserve">WHO THE CLINIC SERVES</x:t>
  </x:si>
  <x:si>
    <x:t xml:space="preserve">People of any age whose medical, physical or cognitive condition means a standard thirty-minute</x:t>
  </x:si>
  <x:si>
    <x:t xml:space="preserve">appointment in a standard dental operatory does not work. Most have a physical disability. Many also have an</x:t>
  </x:si>
  <x:si>
    <x:t xml:space="preserve">intellectual, developmental or cognitive condition, and some have only that. A large share are medically complex</x:t>
  </x:si>
  <x:si>
    <x:t xml:space="preserve">in ways unrelated to disability: cardiac disease, bleeding disorders, immunosuppression, a tracheostomy, a transplant.</x:t>
  </x:si>
  <x:si>
    <x:t xml:space="preserve">Two questions describe every patient, and they are independent of one another: how the patient gets into position</x:t>
  </x:si>
  <x:si>
    <x:t xml:space="preserve">for treatment, and what the patient can tolerate once they are there. Someone who cannot leave their wheelchair may</x:t>
  </x:si>
  <x:si>
    <x:t xml:space="preserve">sit calmly through a root canal; someone who walks in unaided may be unable to tolerate a cleaning without sedation.</x:t>
  </x:si>
  <x:si>
    <x:t xml:space="preserve">The sheet 'Who We Serve' sets out both, and — this matters for the numbers — uses them to calculate how long an</x:t>
  </x:si>
  <x:si>
    <x:t xml:space="preserve">appointment takes. Appointment length is the single largest reason this clinic cannot pay for itself on fees.</x:t>
  </x:si>
  <x:si>
    <x:t xml:space="preserve">WHAT MAKES THE CLINIC WORK IS THE CLINICIANS, NOT THE EQUIPMENT</x:t>
  </x:si>
  <x:si>
    <x:t xml:space="preserve">Hospital dentistry and special care dentistry are recognised disciplines practised where dentistry, medicine and</x:t>
  </x:si>
  <x:si>
    <x:t xml:space="preserve">anaesthesia meet. Their practitioners are trained to read a complicated medical history and know what it means for</x:t>
  </x:si>
  <x:si>
    <x:t xml:space="preserve">the chair: ASA classification, polypharmacy and bleeding risk, a patient who cannot safely be laid flat, a seizure</x:t>
  </x:si>
  <x:si>
    <x:t xml:space="preserve">disorder or a tracheostomy in the room, and the judgement of which cases belong under general anesthesia and which</x:t>
  </x:si>
  <x:si>
    <x:t xml:space="preserve">do not. That training comes from hospital-based residencies, not from dental school alone — and the pipeline is</x:t>
  </x:si>
  <x:si>
    <x:t xml:space="preserve">THE FOUR THINGS A FUNDER SHOULD TAKE FROM THIS WORKBOOK</x:t>
  </x:si>
  <x:si>
    <x:t xml:space="preserve">1.  No payer pays what this care costs.</x:t>
  </x:si>
  <x:si>
    <x:t xml:space="preserve">Traditional Medicare pays nothing at all for routine dentistry — it has excluded it since 1965. Florida's adult</x:t>
  </x:si>
  <x:si>
    <x:t xml:space="preserve">Medicaid benefit pays roughly a fifth of a private fee. Commercial and Medicare Advantage plans pay considerably better,</x:t>
  </x:si>
  <x:si>
    <x:t xml:space="preserve">and a good many of these patients are employed or covered as a dependent — but those plans cap at $1,000 to $2,000 a year,</x:t>
  </x:si>
  <x:si>
    <x:t xml:space="preserve">a figure that has barely moved in forty years, and a single treatment under anesthesia exhausts it several times over.</x:t>
  </x:si>
  <x:si>
    <x:t xml:space="preserve">Children under twenty-one on Medicaid are the one exception: comprehensive coverage, ending on their birthday.</x:t>
  </x:si>
  <x:si>
    <x:t xml:space="preserve">The sheet 'How Care Gets Paid' lays every payer side by side on the same procedures.</x:t>
  </x:si>
  <x:si>
    <x:t xml:space="preserve">2.  Contracting with public payers makes the clinic financially worse, and it should contract anyway.</x:t>
  </x:si>
  <x:si>
    <x:t xml:space="preserve">At published rates, a Medicaid visit brings in less than the clinic collects from a patient on its own sliding scale.</x:t>
  </x:si>
  <x:si>
    <x:t xml:space="preserve">Contracting therefore widens the operating gap rather than closing it. That is not an argument against doing it. It</x:t>
  </x:si>
  <x:si>
    <x:t xml:space="preserve">reframes it: public-payer participation is a decision about who the clinic reaches, funded by philanthropy — not a</x:t>
  </x:si>
  <x:si>
    <x:t xml:space="preserve">revenue strategy. Stating it that way is more credible than implying that Medicaid helps pay the bills.</x:t>
  </x:si>
  <x:si>
    <x:t xml:space="preserve">answerable question for the feasibility study, and it is worth several hundred thousand dollars a year.</x:t>
  </x:si>
  <x:si>
    <x:t xml:space="preserve">4.  One assumption moves everything, and it is not yet known.</x:t>
  </x:si>
  <x:si>
    <x:t xml:space="preserve">Sliding-scale collection — the share of a standard fee the clinic actually collects across patients who pay nothing</x:t>
  </x:si>
  <x:si>
    <x:t xml:space="preserve">and patients who pay in full — is set conservatively at 30 percent. It has not been measured, because the clinic does</x:t>
  </x:si>
  <x:si>
    <x:t xml:space="preserve">not yet exist. Establishing it is the main financial purpose of the feasibility study funded by the first tranche.</x:t>
  </x:si>
  <x:si>
    <x:t xml:space="preserve">WHAT EACH SHEET CONTAINS</x:t>
  </x:si>
  <x:si>
    <x:t xml:space="preserve">Who We Serve            The patient population, the clinicians who treat it, and the appointment lengths implied.</x:t>
  </x:si>
  <x:si>
    <x:t xml:space="preserve">How Care Gets Paid      Medicaid for adults and for children, traditional Medicare, Medicare Advantage, private fees.</x:t>
  </x:si>
  <x:si>
    <x:t xml:space="preserve">Fee Schedule            Every visit priced procedure by procedure, so revenue per visit is calculated, not assumed.</x:t>
  </x:si>
  <x:si>
    <x:t xml:space="preserve">Assumptions             Every input in the model, with its source written beside it.</x:t>
  </x:si>
  <x:si>
    <x:t xml:space="preserve">Startup Budget          One-time capital and pre-opening cost, for both facility pathways.</x:t>
  </x:si>
  <x:si>
    <x:t xml:space="preserve">Proforma - Sliding Scale    Three-year operating result with no public-payer contracts.</x:t>
  </x:si>
  <x:si>
    <x:t xml:space="preserve">Proforma - Public Payers    Three-year operating result with Medicaid and Medicare Advantage contracts.</x:t>
  </x:si>
  <x:si>
    <x:t xml:space="preserve">Funding &amp; Milestones    The milestone-gated pledge, the sources-and-uses test, and the Year-4 endowment question.</x:t>
  </x:si>
  <x:si>
    <x:t xml:space="preserve">READING THE COLOURS</x:t>
  </x:si>
  <x:si>
    <x:t xml:space="preserve">Blue figures are inputs — change one and the workbook follows. Black figures are calculated. Green figures are pulled</x:t>
  </x:si>
  <x:si>
    <x:t xml:space="preserve">from another sheet. A yellow cell marks an assumption a careful funder will question, and every one of them is listed</x:t>
  </x:si>
  <x:si>
    <x:t xml:space="preserve">for validation in the feasibility study.</x:t>
  </x:si>
  <x:si>
    <x:t xml:space="preserve">SENSITIVITY — YEAR-3 RESULT AGAINST SLIDING-SCALE COLLECTION</x:t>
  </x:si>
  <x:si>
    <x:t xml:space="preserve">51%</x:t>
  </x:si>
  <x:si>
    <x:t xml:space="preserve">58%</x:t>
  </x:si>
  <x:si>
    <x:t xml:space="preserve">73%</x:t>
  </x:si>
  <x:si>
    <x:t xml:space="preserve">88%</x:t>
  </x:si>
  <x:si>
    <x:t xml:space="preserve">45%</x:t>
  </x:si>
  <x:si>
    <x:t xml:space="preserve">49%</x:t>
  </x:si>
  <x:si>
    <x:t xml:space="preserve">55%</x:t>
  </x:si>
  <x:si>
    <x:t xml:space="preserve">62%</x:t>
  </x:si>
  <x:si>
    <x:t xml:space="preserve">74%</x:t>
  </x:si>
  <x:si>
    <x:t xml:space="preserve">81%</x:t>
  </x:si>
  <x:si>
    <x:t xml:space="preserve">96%</x:t>
  </x:si>
  <x:si>
    <x:t xml:space="preserve">111%</x:t>
  </x:si>
  <x:si>
    <x:t xml:space="preserve">69%</x:t>
  </x:si>
  <x:si>
    <x:t xml:space="preserve">72%</x:t>
  </x:si>
  <x:si>
    <x:t xml:space="preserve">78%</x:t>
  </x:si>
  <x:si>
    <x:t xml:space="preserve">85%</x:t>
  </x:si>
  <x:si>
    <x:t xml:space="preserve">Who the Clinic Serves — and How That Sets the Schedule</x:t>
  </x:si>
  <x:si>
    <x:t xml:space="preserve">People of any age whose medical, physical or cognitive condition makes ordinary dental care unworkable. Two independent axes describe every patient;</x:t>
  </x:si>
  <x:si>
    <x:t xml:space="preserve">neither predicts the other. Together they set how long an appointment takes — which is why the ordinary economics of a dental practice do not apply here.</x:t>
  </x:si>
  <x:si>
    <x:t xml:space="preserve">AXIS A  ·  HOW THE PATIENT GETS INTO POSITION FOR TREATMENT</x:t>
  </x:si>
  <x:si>
    <x:t xml:space="preserve">The clinic is built so that all three are treated in the same room. There is no chair bolted to the floor.</x:t>
  </x:si>
  <x:si>
    <x:t xml:space="preserve">Category</x:t>
  </x:si>
  <x:si>
    <x:t xml:space="preserve">Who this is</x:t>
  </x:si>
  <x:si>
    <x:t xml:space="preserve">Share of
patients</x:t>
  </x:si>
  <x:si>
    <x:t xml:space="preserve">Added minutes
per appointment</x:t>
  </x:si>
  <x:si>
    <x:t xml:space="preserve">A1 · Transfers independently</x:t>
  </x:si>
  <x:si>
    <x:t xml:space="preserve">Walks in, or moves to the dental chair unaided. Needs a barrier-free route, room to manoeuvre, and an unhurried appointment.</x:t>
  </x:si>
  <x:si>
    <x:t xml:space="preserve">A2 · Transfers with assistance</x:t>
  </x:si>
  <x:si>
    <x:t xml:space="preserve">Moves to the chair only with staff, a transfer board, a sling or a ceiling lift. Ordinary offices attempt this with four people, or refuse.</x:t>
  </x:si>
  <x:si>
    <x:t xml:space="preserve">A3 · Treated in own wheelchair</x:t>
  </x:si>
  <x:si>
    <x:t xml:space="preserve">Transfer is unsafe or impossible — moulded seating, a ventilator, spinal instrumentation, contractures. The chair rolls onto a tilting platform.</x:t>
  </x:si>
  <x:si>
    <x:t xml:space="preserve">Total — must equal 100%</x:t>
  </x:si>
  <x:si>
    <x:t xml:space="preserve">Weighted positioning time added to every appointment</x:t>
  </x:si>
  <x:si>
    <x:t xml:space="preserve">AXIS B  ·  WHAT THE PATIENT CAN GET THROUGH</x:t>
  </x:si>
  <x:si>
    <x:t xml:space="preserve">Independent of Axis A. A patient who cannot leave their wheelchair may need no sedation at all.</x:t>
  </x:si>
  <x:si>
    <x:t xml:space="preserve">Share of
treatment visits</x:t>
  </x:si>
  <x:si>
    <x:t xml:space="preserve">Treatment minutes
per appointment</x:t>
  </x:si>
  <x:si>
    <x:t xml:space="preserve">B1 · Awake, no sedation</x:t>
  </x:si>
  <x:si>
    <x:t xml:space="preserve">Needs time, routine, positioning support and a clinician who is not rushing. The largest group, and the one the model rests on.</x:t>
  </x:si>
  <x:si>
    <x:t xml:space="preserve">B2 · Nitrous oxide or oral sedation</x:t>
  </x:si>
  <x:si>
    <x:t xml:space="preserve">Anxiety built over years of bad experiences, a hyperactive gag reflex, mild involuntary movement. No additional Florida permit needed.</x:t>
  </x:si>
  <x:si>
    <x:t xml:space="preserve">B3 · Intravenous moderate sedation</x:t>
  </x:si>
  <x:si>
    <x:t xml:space="preserve">Dystonia, spasticity or tremor that makes precise work unsafe awake; inability to sustain opening. Requires a conscious-sedation permit.</x:t>
  </x:si>
  <x:si>
    <x:t xml:space="preserve">Weighted treatment time</x:t>
  </x:si>
  <x:si>
    <x:t xml:space="preserve">Cannot cooperate at all, protective reflexes unreliable, or a treatment plan too extensive to complete awake. Today these</x:t>
  </x:si>
  <x:si>
    <x:t xml:space="preserve">OVERLAYS  ·  PRESENT WITH SOME DISABILITIES, ABSENT WITH MOST</x:t>
  </x:si>
  <x:si>
    <x:t xml:space="preserve">Never to be inferred from a wheelchair, from speech that is hard to understand, or from the presence of a caregiver.</x:t>
  </x:si>
  <x:si>
    <x:t xml:space="preserve">Overlay</x:t>
  </x:si>
  <x:si>
    <x:t xml:space="preserve">What it changes</x:t>
  </x:si>
  <x:si>
    <x:t xml:space="preserve">Cognitive &amp; communication support</x:t>
  </x:si>
  <x:si>
    <x:t xml:space="preserve">Consent may run through a guardian or health-care surrogate; desensitisation visits precede treatment; a familiar caregiver stays in the room.</x:t>
  </x:si>
  <x:si>
    <x:t xml:space="preserve">Medical complexity</x:t>
  </x:si>
  <x:si>
    <x:t xml:space="preserve">Seizure disorder, aspiration risk, inability to lie flat, anticoagulation, autonomic dysreflexia. Sets ASA class and whether anesthesia belongs here or in a hospital.</x:t>
  </x:si>
  <x:si>
    <x:t xml:space="preserve">Weighted overlay time added to every appointment</x:t>
  </x:si>
  <x:si>
    <x:t xml:space="preserve">WHAT THAT MAKES THE SCHEDULE</x:t>
  </x:si>
  <x:si>
    <x:t xml:space="preserve">This is where the population framework becomes a number. Everything downstream in the model flows from these two rows.</x:t>
  </x:si>
  <x:si>
    <x:t xml:space="preserve">Minutes</x:t>
  </x:si>
  <x:si>
    <x:t xml:space="preserve">Source</x:t>
  </x:si>
  <x:si>
    <x:t xml:space="preserve">DENTIST APPOINTMENT</x:t>
  </x:si>
  <x:si>
    <x:t xml:space="preserve">Treatment time</x:t>
  </x:si>
  <x:si>
    <x:t xml:space="preserve">Axis B, weighted</x:t>
  </x:si>
  <x:si>
    <x:t xml:space="preserve">Positioning and transfer</x:t>
  </x:si>
  <x:si>
    <x:t xml:space="preserve">Axis A, weighted</x:t>
  </x:si>
  <x:si>
    <x:t xml:space="preserve">Communication and medical-complexity support</x:t>
  </x:si>
  <x:si>
    <x:t xml:space="preserve">Overlays, weighted</x:t>
  </x:si>
  <x:si>
    <x:t xml:space="preserve">Room turnover and infection control</x:t>
  </x:si>
  <x:si>
    <x:t xml:space="preserve">Longer than a general practice: lift slings, platform, more surfaces</x:t>
  </x:si>
  <x:si>
    <x:t xml:space="preserve">Total minutes per dentist appointment</x:t>
  </x:si>
  <x:si>
    <x:t xml:space="preserve">Chair minutes available per clinician per day</x:t>
  </x:si>
  <x:si>
    <x:t xml:space="preserve">Eight clinical hours</x:t>
  </x:si>
  <x:si>
    <x:t xml:space="preserve">DENTIST VISITS PER DAY PER FULL-TIME CLINICIAN</x:t>
  </x:si>
  <x:si>
    <x:t xml:space="preserve">A general practice books 14–16. This is the cost of the population.</x:t>
  </x:si>
  <x:si>
    <x:t xml:space="preserve">HYGIENE APPOINTMENT</x:t>
  </x:si>
  <x:si>
    <x:t xml:space="preserve">Cleaning, radiographs, fluoride, caregiver instruction</x:t>
  </x:si>
  <x:si>
    <x:t xml:space="preserve">Total minutes per hygiene appointment</x:t>
  </x:si>
  <x:si>
    <x:t xml:space="preserve">Chair minutes available per hygienist per day</x:t>
  </x:si>
  <x:si>
    <x:t xml:space="preserve">HYGIENE VISITS PER DAY PER FULL-TIME HYGIENIST</x:t>
  </x:si>
  <x:si>
    <x:t xml:space="preserve">A general practice books 8–10.</x:t>
  </x:si>
  <x:si>
    <x:t xml:space="preserve">Cases per suite day</x:t>
  </x:si>
  <x:si>
    <x:t xml:space="preserve">One induction at a time per permit holder. Case plus recovery runs three to four hours.</x:t>
  </x:si>
  <x:si>
    <x:t xml:space="preserve">Suite days per year are on the Assumptions sheet and rise with volume: 40, 80, then 120.</x:t>
  </x:si>
  <x:si>
    <x:t xml:space="preserve">THE CLINICIANS — WHAT ACTUALLY MAKES THIS WORK</x:t>
  </x:si>
  <x:si>
    <x:t xml:space="preserve">Equipment is the visible half of the answer and the smaller half. The room does not treat anybody; a clinician does, and the</x:t>
  </x:si>
  <x:si>
    <x:t xml:space="preserve">clinicians who can do this work come from a specific and scarce training pipeline.</x:t>
  </x:si>
  <x:si>
    <x:t xml:space="preserve">Hospital dentistry and special care dentistry are recognised disciplines, practised where dentistry, medicine and anaesthesia meet.</x:t>
  </x:si>
  <x:si>
    <x:t xml:space="preserve">Their practitioners are trained to read a complicated medical history and know what it means for the chair — ASA classification,</x:t>
  </x:si>
  <x:si>
    <x:t xml:space="preserve">polypharmacy and bleeding risk, a patient who cannot safely be laid flat, a seizure disorder or a tracheostomy in the room,</x:t>
  </x:si>
  <x:si>
    <x:t xml:space="preserve">coordination with a neurologist or cardiologist before treating, and the judgement of which cases belong under general anesthesia</x:t>
  </x:si>
  <x:si>
    <x:t xml:space="preserve">and which do not. That judgement is the difference between a safe appointment and an avoidable emergency.</x:t>
  </x:si>
  <x:si>
    <x:t xml:space="preserve">It is taught in hospital-based residencies — General Practice Residency and Advanced Education in General Dentistry programmes,</x:t>
  </x:si>
  <x:si>
    <x:t xml:space="preserve">and the dedicated special care fellowships a handful of institutions run — not in dental school alone. The accreditation standard</x:t>
  </x:si>
  <x:si>
    <x:t xml:space="preserve">for predoctoral education requires graduates to be competent in assessing and managing the treatment of patients with special</x:t>
  </x:si>
  <x:si>
    <x:t xml:space="preserve">needs, but its own intent statement is satisfied by providing services OR REFERRAL AS APPROPRIATE. A graduate can meet the</x:t>
  </x:si>
  <x:si>
    <x:t xml:space="preserve">standard by knowing when to refer, which is reasonable — and which is exactly why the referral needs somewhere to go.</x:t>
  </x:si>
  <x:si>
    <x:t xml:space="preserve">The pipeline is under-filled. In 2024, 196 of 710 General Practice Residency positions and 111 of 301 AEGD positions in the</x:t>
  </x:si>
  <x:si>
    <x:t xml:space="preserve">United States went unfilled, largely because residency stipends cannot compete with private-practice earnings. The training that</x:t>
  </x:si>
  <x:si>
    <x:t xml:space="preserve">produces clinicians capable of this work exists and runs below capacity while the population that needs it goes unserved.</x:t>
  </x:si>
  <x:si>
    <x:t xml:space="preserve">The clinic recruits specifically from that pipeline. This is its genuine differentiator — not the lift, not the platform, not the</x:t>
  </x:si>
  <x:si>
    <x:t xml:space="preserve">suite, but the fact that the person holding the handpiece has been trained to treat this patient.</x:t>
  </x:si>
  <x:si>
    <x:t xml:space="preserve">in this plan that grows without consuming clinical capacity.</x:t>
  </x:si>
  <x:si>
    <x:t xml:space="preserve">THE SCALE OF THE NEED</x:t>
  </x:si>
  <x:si>
    <x:t xml:space="preserve">Roughly 6.2 million people live in Miami-Dade, Broward and Palm Beach counties. Published disability prevalence for these</x:t>
  </x:si>
  <x:si>
    <x:t xml:space="preserve">counties runs at 10–14 percent of the civilian non-institutionalised population, with mobility difficulty the most common single</x:t>
  </x:si>
  <x:si>
    <x:t xml:space="preserve">type. That is several hundred thousand people of every age — and only a small minority of them use a wheelchair.</x:t>
  </x:si>
  <x:si>
    <x:t xml:space="preserve">The addressable population is everyone for whom a thirty-minute appointment in a standard operatory does not work: because they</x:t>
  </x:si>
  <x:si>
    <x:t xml:space="preserve">cannot get into the room, or into the chair, or hold still, or tolerate the procedure awake, or because their medical history</x:t>
  </x:si>
  <x:si>
    <x:t xml:space="preserve">makes an ordinary practice decline the case.</x:t>
  </x:si>
  <x:si>
    <x:t xml:space="preserve">A five-operatory pilot serving on the order of two thousand people a year is a small fraction of that. The binding constraint is</x:t>
  </x:si>
  <x:si>
    <x:t xml:space="preserve">capacity, not demand — which is why the volume assumptions here do not rest on marketing, and why the teaching mission matters</x:t>
  </x:si>
  <x:si>
    <x:t xml:space="preserve">as much as the clinical one.</x:t>
  </x:si>
  <x:si>
    <x:t xml:space="preserve">How Care Gets Paid — Medicaid, Medicare, Medicare Advantage and Private Fees</x:t>
  </x:si>
  <x:si>
    <x:t xml:space="preserve">The single most misunderstood part of this plan, and the clearest financial argument for it.</x:t>
  </x:si>
  <x:si>
    <x:t xml:space="preserve">1.  TRADITIONAL MEDICARE PAYS NOTHING FOR ROUTINE DENTISTRY</x:t>
  </x:si>
  <x:si>
    <x:t xml:space="preserve">Medicare has excluded dental care since the programme was written in 1965. Section 1862(a)(12) of the Social Security Act bars</x:t>
  </x:si>
  <x:si>
    <x:t xml:space="preserve">payment for services connected with 'the care, treatment, filling, removal, or replacement of teeth.' A cleaning, a filling, a</x:t>
  </x:si>
  <x:si>
    <x:t xml:space="preserve">root canal, an extraction, a denture — Medicare pays nothing toward any of them, at any age, in any state.</x:t>
  </x:si>
  <x:si>
    <x:t xml:space="preserve">Rules issued between 2023 and 2025 opened a narrow exception where dental treatment is inextricably linked to a covered medical</x:t>
  </x:si>
  <x:si>
    <x:t xml:space="preserve">service: an oral examination before an organ transplant or cardiac valve replacement, clearing infection before chemotherapy or</x:t>
  </x:si>
  <x:si>
    <x:t xml:space="preserve">CAR T-cell therapy, dental care during head and neck cancer treatment, and oral examination for dialysis patients. CMS estimates</x:t>
  </x:si>
  <x:si>
    <x:t xml:space="preserve">this reaches roughly 155,000–190,000 beneficiaries nationally per year. It is a real improvement and it is irrelevant to a clinic</x:t>
  </x:si>
  <x:si>
    <x:t xml:space="preserve">doing routine dentistry. For everything this clinic does day to day, traditional Medicare's allowed amount is zero.</x:t>
  </x:si>
  <x:si>
    <x:t xml:space="preserve">2.  WHY THAT MATTERS MORE HERE THAN ANYWHERE ELSE</x:t>
  </x:si>
  <x:si>
    <x:t xml:space="preserve">Medicare is not only for people over 65. An adult who qualifies for Social Security Disability Insurance receives Medicare after</x:t>
  </x:si>
  <x:si>
    <x:t xml:space="preserve">a 24-month waiting period — so a substantial share of this clinic's patients are Medicare beneficiaries in their thirties, forties</x:t>
  </x:si>
  <x:si>
    <x:t xml:space="preserve">and fifties, and will be for the rest of their lives. Many are dual-eligible, holding both Medicare and Medicaid; for those</x:t>
  </x:si>
  <x:si>
    <x:t xml:space="preserve">patients the dental benefit, such as it is, comes from Medicaid, not Medicare.</x:t>
  </x:si>
  <x:si>
    <x:t xml:space="preserve">The published picture for this group is stark:</x:t>
  </x:si>
  <x:si>
    <x:t xml:space="preserve">65%</x:t>
  </x:si>
  <x:si>
    <x:t xml:space="preserve">of all Medicare beneficiaries — nearly 37 million people — have no dental coverage of any kind</x:t>
  </x:si>
  <x:si>
    <x:t xml:space="preserve">of Medicare beneficiaries under 65 with disabilities did not see a dentist in the past year</x:t>
  </x:si>
  <x:si>
    <x:t xml:space="preserve">26%</x:t>
  </x:si>
  <x:si>
    <x:t xml:space="preserve">of that same group could not afford dental care they knew they needed</x:t>
  </x:si>
  <x:si>
    <x:t xml:space="preserve">33%</x:t>
  </x:si>
  <x:si>
    <x:t xml:space="preserve">report difficulty chewing because of the condition of their teeth</x:t>
  </x:si>
  <x:si>
    <x:t xml:space="preserve">Source: KFF analysis of Medicare Current Beneficiary Survey data.</x:t>
  </x:si>
  <x:si>
    <x:t xml:space="preserve">3.  MEDICARE ADVANTAGE COVERS SOME DENTAL — UNTIL THE ANNUAL CAP</x:t>
  </x:si>
  <x:si>
    <x:t xml:space="preserve">About half of Medicare beneficiaries are in Medicare Advantage plans, and most of those plans carry a dental rider. Preventive</x:t>
  </x:si>
  <x:si>
    <x:t xml:space="preserve">care is often covered in full. Restorative care carries coinsurance of 20 to 70 percent, and — the decisive constraint — most</x:t>
  </x:si>
  <x:si>
    <x:t xml:space="preserve">plans impose an annual maximum around $1,000 to $1,500.</x:t>
  </x:si>
  <x:si>
    <x:t xml:space="preserve">For an ordinary patient needing a cleaning and a filling, that cap is adequate. For the patients this clinic exists to serve it is</x:t>
  </x:si>
  <x:si>
    <x:t xml:space="preserve">not close. A single full-mouth rehabilitation under general anesthesia carries a private fee in the region of $6,500. A $1,500</x:t>
  </x:si>
  <x:si>
    <x:t xml:space="preserve">annual maximum covers under a quarter of one case, once. Everything past the cap falls to the patient, which in this population</x:t>
  </x:si>
  <x:si>
    <x:t xml:space="preserve">means it falls to the clinic's sliding scale, which means it falls to philanthropy.</x:t>
  </x:si>
  <x:si>
    <x:t xml:space="preserve">4.  FLORIDA MEDICAID IS BROADER THAN ITS REPUTATION AND THINNER THAN ITS COST</x:t>
  </x:si>
  <x:si>
    <x:t xml:space="preserve">Florida adult Medicaid dental, delivered through managed-care plans, covers two cleanings a year, examinations, radiographs,</x:t>
  </x:si>
  <x:si>
    <x:t xml:space="preserve">fluoride, fillings, deep cleanings, extractions, one set of dentures, and sedation where medically necessary. That is a real</x:t>
  </x:si>
  <x:si>
    <x:t xml:space="preserve">benefit and considerably more than the 'emergencies only' reputation suggests.</x:t>
  </x:si>
  <x:si>
    <x:t xml:space="preserve">Three things limit it. Most services require prior authorisation. Frequency limits apply — a filling is covered once per tooth</x:t>
  </x:si>
  <x:si>
    <x:t xml:space="preserve">surface per three years, and a complete examination once per three years. And the rates, set out on the Fee Schedule, run at</x:t>
  </x:si>
  <x:si>
    <x:t xml:space="preserve">roughly a fifth of a South Florida private fee for the same procedure, against appointments that take twice as long.</x:t>
  </x:si>
  <x:si>
    <x:t xml:space="preserve">5.  CHILDREN ARE THE EXCEPTION — UNTIL THEIR TWENTY-FIRST BIRTHDAY</x:t>
  </x:si>
  <x:si>
    <x:t xml:space="preserve">Children and young people under twenty-one on Medicaid are entitled to comprehensive dental care under the federal Early and</x:t>
  </x:si>
  <x:si>
    <x:t xml:space="preserve">Periodic Screening, Diagnostic and Treatment benefit: examinations, prevention, restorations and any medically necessary treatment,</x:t>
  </x:si>
  <x:si>
    <x:t xml:space="preserve">without the frequency caps that constrain the adult benefit. In practice this means fewer denials and fuller treatment plans at the</x:t>
  </x:si>
  <x:si>
    <x:t xml:space="preserve">same underlying rates — the best coverage anyone in this clinic's population has.</x:t>
  </x:si>
  <x:si>
    <x:t xml:space="preserve">It ends on the twenty-first birthday. Nothing changes clinically: the same patient needs the same care in the same room from the</x:t>
  </x:si>
  <x:si>
    <x:t xml:space="preserve">same clinician. Everything changes financially, and the specialist paediatric programmes that had been treating them stop accepting</x:t>
  </x:si>
  <x:si>
    <x:t xml:space="preserve">them. This model prices paediatric and adult Medicaid patients separately rather than blending them, because the difference is real</x:t>
  </x:si>
  <x:si>
    <x:t xml:space="preserve">and because a clinic that carries a patient across that birthday is the only setting where the transition does not mean starting</x:t>
  </x:si>
  <x:si>
    <x:t xml:space="preserve">again with a practice that has never met them.</x:t>
  </x:si>
  <x:si>
    <x:t xml:space="preserve">6.  THE PAYERS ON THE SAME PROCEDURES</x:t>
  </x:si>
  <x:si>
    <x:t xml:space="preserve">Every figure below is calculated on the Fee Schedule from the procedures that actually make up each visit.</x:t>
  </x:si>
  <x:si>
    <x:t xml:space="preserve">Representative visit</x:t>
  </x:si>
  <x:si>
    <x:t xml:space="preserve">Florida
Medicaid</x:t>
  </x:si>
  <x:si>
    <x:t xml:space="preserve">Traditional
Medicare</x:t>
  </x:si>
  <x:si>
    <x:t xml:space="preserve">Medicare
Advantage</x:t>
  </x:si>
  <x:si>
    <x:t xml:space="preserve">Commercial
PPO</x:t>
  </x:si>
  <x:si>
    <x:t xml:space="preserve">Commercial
DHMO</x:t>
  </x:si>
  <x:si>
    <x:t xml:space="preserve">Private fee
(S. Florida)</x:t>
  </x:si>
  <x:si>
    <x:t xml:space="preserve">Sliding scale
collected</x:t>
  </x:si>
  <x:si>
    <x:t xml:space="preserve">Medicaid as %
of private fee</x:t>
  </x:si>
  <x:si>
    <x:t xml:space="preserve">What the gap means</x:t>
  </x:si>
  <x:si>
    <x:t xml:space="preserve">Hygiene — routine cleaning and exam</x:t>
  </x:si>
  <x:si>
    <x:t xml:space="preserve">A cleaning is the whole point of the clinic and the least well paid thing it does.</x:t>
  </x:si>
  <x:si>
    <x:t xml:space="preserve">Dentist — treatment visit, awake</x:t>
  </x:si>
  <x:si>
    <x:t xml:space="preserve">Twice the chair time of a general-practice filling appointment, at a fifth of the fee.</x:t>
  </x:si>
  <x:si>
    <x:t xml:space="preserve">Dentist — treatment visit, oral sedation</x:t>
  </x:si>
  <x:si>
    <x:t xml:space="preserve">Sedation is covered by Medicaid as medically necessary, at a nominal rate.</x:t>
  </x:si>
  <x:si>
    <x:t xml:space="preserve">Dentist — treatment visit, IV sedation</x:t>
  </x:si>
  <x:si>
    <x:t xml:space="preserve">Requires a permit, a monitor and a recovery bay. Reimbursement recognises none of that.</x:t>
  </x:si>
  <x:si>
    <x:t xml:space="preserve">Replaces a year-long hospital operating-room wait. No payer funds the capability.</x:t>
  </x:si>
  <x:si>
    <x:t xml:space="preserve">The conclusion the table forces is the honest one: there is no payer mix that closes this gap. A clinic serving this population</x:t>
  </x:si>
  <x:si>
    <x:t xml:space="preserve">cannot be made to pay for itself by contracting more cleverly, and any plan that claims otherwise should be distrusted. The gap</x:t>
  </x:si>
  <x:si>
    <x:t xml:space="preserve">is structural — it is the cost of appointments that take twice as long, for patients whose coverage is the thinnest in the</x:t>
  </x:si>
  <x:si>
    <x:t xml:space="preserve">system. Philanthropy is not filling a temporary shortfall until the clinic matures. Philanthropy is the business model, and the</x:t>
  </x:si>
  <x:si>
    <x:t xml:space="preserve">question a funder should be asking is not whether the gap closes but whether it is honestly sized and rigorously governed.</x:t>
  </x:si>
  <x:si>
    <x:t xml:space="preserve">One qualification, and it is a large one. The figures above are what each payer pays for the DENTAL WORK. Treatment under general</x:t>
  </x:si>
  <x:si>
    <x:t xml:space="preserve">anesthesia also generates a FACILITY charge, and Medicare pays that separately — but only to a hospital or a licensed ambulatory</x:t>
  </x:si>
  <x:si>
    <x:t xml:space="preserve">surgical center. Whether this clinic can bill it is a licensure question rather than a clinical one, and it is worth several hundred</x:t>
  </x:si>
  <x:si>
    <x:t xml:space="preserve">SOURCES</x:t>
  </x:si>
  <x:si>
    <x:t xml:space="preserve">Social Security Act §1862(a)(12); CMS Calendar Year 2023–2025 Physician Fee Schedule final rules on medically necessary dental services.</x:t>
  </x:si>
  <x:si>
    <x:t xml:space="preserve">KFF, 'Coverage of Dental Services in Traditional Medicare' and 'Drilling Down on Dental Coverage and Costs for Medicare Beneficiaries'.</x:t>
  </x:si>
  <x:si>
    <x:t xml:space="preserve">Florida Agency for Health Care Administration adult dental coverage; Florida Dental Access Guide services guide for adults.</x:t>
  </x:si>
  <x:si>
    <x:t xml:space="preserve">MACPAC, 'Access to Dental Services for Adults with Intellectual and Developmental Disabilities' (2025).</x:t>
  </x:si>
  <x:si>
    <x:t xml:space="preserve">Florida Administrative Code rule 64B5-14, Anesthesia; Florida Board of Dentistry general anesthesia permit requirements.</x:t>
  </x:si>
  <x:si>
    <x:t xml:space="preserve">Fee Schedule — Every Visit Priced Procedure by Procedure</x:t>
  </x:si>
  <x:si>
    <x:t xml:space="preserve">Revenue in this model is calculated, not assumed. Each column below is one kind of appointment; the numbers in it are how many times each procedure occurs in that appointment.</x:t>
  </x:si>
  <x:si>
    <x:t xml:space="preserve">Multiply those by a payer's rate and you get what that appointment earns from that payer. Fractions mean the procedure happens in some appointments of that type but not all.</x:t>
  </x:si>
  <x:si>
    <x:t xml:space="preserve">CDT code</x:t>
  </x:si>
  <x:si>
    <x:t xml:space="preserve">Procedure</x:t>
  </x:si>
  <x:si>
    <x:t xml:space="preserve">Florida
Medicaid
allowed</x:t>
  </x:si>
  <x:si>
    <x:t xml:space="preserve">Traditional
Medicare
allowed</x:t>
  </x:si>
  <x:si>
    <x:t xml:space="preserve">Medicare
Advantage
allowed</x:t>
  </x:si>
  <x:si>
    <x:t xml:space="preserve">Private fee
South Florida</x:t>
  </x:si>
  <x:si>
    <x:t xml:space="preserve">Hygiene
Routine cleaning
and exam</x:t>
  </x:si>
  <x:si>
    <x:t xml:space="preserve">Hygiene
Periodontal
maintenance</x:t>
  </x:si>
  <x:si>
    <x:t xml:space="preserve">Hygiene
Deep cleaning
(root planing)</x:t>
  </x:si>
  <x:si>
    <x:t xml:space="preserve">Dentist
New patient exam
and treatment plan</x:t>
  </x:si>
  <x:si>
    <x:t xml:space="preserve">Dentist
Treatment visit
awake, no sedation</x:t>
  </x:si>
  <x:si>
    <x:t xml:space="preserve">Dentist
Treatment visit
nitrous or oral sedation</x:t>
  </x:si>
  <x:si>
    <x:t xml:space="preserve">Dentist
Treatment visit
IV moderate sedation</x:t>
  </x:si>
  <x:si>
    <x:t xml:space="preserve">Dentist
Root canal, molar
with sedation</x:t>
  </x:si>
  <x:si>
    <x:t xml:space="preserve">Dentist
Extraction
with sedation</x:t>
  </x:si>
  <x:si>
    <x:t xml:space="preserve">D0120</x:t>
  </x:si>
  <x:si>
    <x:t xml:space="preserve">Periodic oral evaluation</x:t>
  </x:si>
  <x:si>
    <x:t xml:space="preserve">D0150</x:t>
  </x:si>
  <x:si>
    <x:t xml:space="preserve">Comprehensive oral evaluation, new patient</x:t>
  </x:si>
  <x:si>
    <x:t xml:space="preserve">D0220</x:t>
  </x:si>
  <x:si>
    <x:t xml:space="preserve">Intraoral periapical radiograph, first film</x:t>
  </x:si>
  <x:si>
    <x:t xml:space="preserve">D0274</x:t>
  </x:si>
  <x:si>
    <x:t xml:space="preserve">Bitewing radiographs, four films</x:t>
  </x:si>
  <x:si>
    <x:t xml:space="preserve">D0330</x:t>
  </x:si>
  <x:si>
    <x:t xml:space="preserve">Panoramic radiograph</x:t>
  </x:si>
  <x:si>
    <x:t xml:space="preserve">D1110</x:t>
  </x:si>
  <x:si>
    <x:t xml:space="preserve">Prophylaxis (cleaning), adult</x:t>
  </x:si>
  <x:si>
    <x:t xml:space="preserve">D1206</x:t>
  </x:si>
  <x:si>
    <x:t xml:space="preserve">Topical fluoride varnish</x:t>
  </x:si>
  <x:si>
    <x:t xml:space="preserve">D1330</x:t>
  </x:si>
  <x:si>
    <x:t xml:space="preserve">Oral hygiene instruction, patient and caregiver</x:t>
  </x:si>
  <x:si>
    <x:t xml:space="preserve">D4341</x:t>
  </x:si>
  <x:si>
    <x:t xml:space="preserve">Periodontal scaling and root planing, per quadrant</x:t>
  </x:si>
  <x:si>
    <x:t xml:space="preserve">D4910</x:t>
  </x:si>
  <x:si>
    <x:t xml:space="preserve">Periodontal maintenance</x:t>
  </x:si>
  <x:si>
    <x:t xml:space="preserve">D2330</x:t>
  </x:si>
  <x:si>
    <x:t xml:space="preserve">Resin composite filling, one surface, anterior</x:t>
  </x:si>
  <x:si>
    <x:t xml:space="preserve">D2392</x:t>
  </x:si>
  <x:si>
    <x:t xml:space="preserve">Resin composite filling, two surface, posterior</x:t>
  </x:si>
  <x:si>
    <x:t xml:space="preserve">D2393</x:t>
  </x:si>
  <x:si>
    <x:t xml:space="preserve">Resin composite filling, three surface, posterior</x:t>
  </x:si>
  <x:si>
    <x:t xml:space="preserve">D3320</x:t>
  </x:si>
  <x:si>
    <x:t xml:space="preserve">Root canal therapy, premolar</x:t>
  </x:si>
  <x:si>
    <x:t xml:space="preserve">D3330</x:t>
  </x:si>
  <x:si>
    <x:t xml:space="preserve">Root canal therapy, molar</x:t>
  </x:si>
  <x:si>
    <x:t xml:space="preserve">D7140</x:t>
  </x:si>
  <x:si>
    <x:t xml:space="preserve">Extraction, erupted tooth</x:t>
  </x:si>
  <x:si>
    <x:t xml:space="preserve">D7210</x:t>
  </x:si>
  <x:si>
    <x:t xml:space="preserve">Surgical extraction, erupted tooth</x:t>
  </x:si>
  <x:si>
    <x:t xml:space="preserve">D9230</x:t>
  </x:si>
  <x:si>
    <x:t xml:space="preserve">Nitrous oxide analgesia</x:t>
  </x:si>
  <x:si>
    <x:t xml:space="preserve">D9248</x:t>
  </x:si>
  <x:si>
    <x:t xml:space="preserve">Oral (non-intravenous) conscious sedation</x:t>
  </x:si>
  <x:si>
    <x:t xml:space="preserve">D9239</x:t>
  </x:si>
  <x:si>
    <x:t xml:space="preserve">IV moderate sedation, first 15 minutes</x:t>
  </x:si>
  <x:si>
    <x:t xml:space="preserve">D9243</x:t>
  </x:si>
  <x:si>
    <x:t xml:space="preserve">IV moderate sedation, each additional 15 minutes</x:t>
  </x:si>
  <x:si>
    <x:t xml:space="preserve">D9222</x:t>
  </x:si>
  <x:si>
    <x:t xml:space="preserve">Deep sedation / general anesthesia, first 15 min</x:t>
  </x:si>
  <x:si>
    <x:t xml:space="preserve">D9223</x:t>
  </x:si>
  <x:si>
    <x:t xml:space="preserve">Deep sedation / general anesthesia, each addl 15</x:t>
  </x:si>
  <x:si>
    <x:t xml:space="preserve">D9920</x:t>
  </x:si>
  <x:si>
    <x:t xml:space="preserve">Behaviour management, per 15 minutes</x:t>
  </x:si>
  <x:si>
    <x:t xml:space="preserve">D9997</x:t>
  </x:si>
  <x:si>
    <x:t xml:space="preserve">Case management, special health care needs</x:t>
  </x:si>
  <x:si>
    <x:t xml:space="preserve">PAYER PARAMETERS</x:t>
  </x:si>
  <x:si>
    <x:t xml:space="preserve">Medicare Advantage network allowance, as a share of the private fee</x:t>
  </x:si>
  <x:si>
    <x:t xml:space="preserve">Typical in-network dental discount schedule. Replace with the plan's own schedule once contracted.</x:t>
  </x:si>
  <x:si>
    <x:t xml:space="preserve">Medicare Advantage annual maximum benefit, per patient</x:t>
  </x:si>
  <x:si>
    <x:t xml:space="preserve">Most plans cap between $1,000 and $1,500 a year.</x:t>
  </x:si>
  <x:si>
    <x:t xml:space="preserve">Share of Medicare Advantage visits still inside the annual maximum</x:t>
  </x:si>
  <x:si>
    <x:t xml:space="preserve">This population exhausts the cap early in the year. Everything after falls to the sliding scale. VALIDATE.</x:t>
  </x:si>
  <x:si>
    <x:t xml:space="preserve">Commercial PPO — negotiated allowance, as a share of the private fee</x:t>
  </x:si>
  <x:si>
    <x:t xml:space="preserve">In-network PPO fee schedules typically run well below full fee. Replace with each contracted plan's own schedule.</x:t>
  </x:si>
  <x:si>
    <x:t xml:space="preserve">Commercial PPO — share the plan pays, weighted across services</x:t>
  </x:si>
  <x:si>
    <x:t xml:space="preserve">Preventive commonly 100%, basic 80%, major 50%. The balance is patient responsibility.</x:t>
  </x:si>
  <x:si>
    <x:t xml:space="preserve">Commercial PPO — share of visits still inside the annual maximum</x:t>
  </x:si>
  <x:si>
    <x:t xml:space="preserve">Fewer than 5% of all insured Americans reach their annual maximum. This population is not typical — extensive treatment plans exhaust a $1,500 cap quickly. VALIDATE.</x:t>
  </x:si>
  <x:si>
    <x:t xml:space="preserve">Commercial DHMO — effective collection, as a share of the private fee</x:t>
  </x:si>
  <x:si>
    <x:t xml:space="preserve">Capitation plus a fixed copayment schedule, with no annual maximum. Set below the sliding-scale rate deliberately: capitated rates assume short, high-volume appointments, so for this clinic a DHMO contract can pay LESS than simply treating the patient on the sliding scale. VALIDATE against any schedule offered.</x:t>
  </x:si>
  <x:si>
    <x:t xml:space="preserve">Sliding-scale collection — share of the private fee actually collected</x:t>
  </x:si>
  <x:si>
    <x:t xml:space="preserve">Across patients who pay nothing and patients who pay in full. The single most sensitive input in the model. VALIDATE.</x:t>
  </x:si>
  <x:si>
    <x:t xml:space="preserve">WHAT EACH APPOINTMENT EARNS, BY PAYER</x:t>
  </x:si>
  <x:si>
    <x:t xml:space="preserve">Florida Medicaid</x:t>
  </x:si>
  <x:si>
    <x:t xml:space="preserve">Traditional Medicare</x:t>
  </x:si>
  <x:si>
    <x:t xml:space="preserve">Medicare Advantage — network allowance</x:t>
  </x:si>
  <x:si>
    <x:t xml:space="preserve">Full private fee (South Florida)</x:t>
  </x:si>
  <x:si>
    <x:t xml:space="preserve">Medicare Advantage — effective, after annual cap</x:t>
  </x:si>
  <x:si>
    <x:t xml:space="preserve">Commercial PPO — negotiated allowance</x:t>
  </x:si>
  <x:si>
    <x:t xml:space="preserve">Commercial PPO — effective, after coinsurance and cap</x:t>
  </x:si>
  <x:si>
    <x:t xml:space="preserve">Commercial DHMO — effective</x:t>
  </x:si>
  <x:si>
    <x:t xml:space="preserve">Sliding scale — actually collected</x:t>
  </x:si>
  <x:si>
    <x:t xml:space="preserve">Traditional Medicare is zero on every line because it is. That is the finding, not an omission.</x:t>
  </x:si>
  <x:si>
    <x:t xml:space="preserve">HOW OFTEN EACH APPOINTMENT HAPPENS</x:t>
  </x:si>
  <x:si>
    <x:t xml:space="preserve">Hygiene shares are set here. Dentist shares are derived from the tolerance mix on 'Who We Serve', so the population framework drives the revenue.</x:t>
  </x:si>
  <x:si>
    <x:t xml:space="preserve">Share of visits of this type</x:t>
  </x:si>
  <x:si>
    <x:t xml:space="preserve">n/a</x:t>
  </x:si>
  <x:si>
    <x:t xml:space="preserve">Check — each group must total 100%</x:t>
  </x:si>
  <x:si>
    <x:t xml:space="preserve">Root canal and extraction appointments are folded into the treatment-visit baskets above, so those two columns carry no separate share.</x:t>
  </x:si>
  <x:si>
    <x:t xml:space="preserve">WEIGHTED AVERAGE REVENUE PER VISIT — THE FIGURES THE PROFORMAS USE</x:t>
  </x:si>
  <x:si>
    <x:t xml:space="preserve">DENTIST VISIT</x:t>
  </x:si>
  <x:si>
    <x:t xml:space="preserve">Medicare Advantage, effective</x:t>
  </x:si>
  <x:si>
    <x:t xml:space="preserve">Commercial PPO, effective</x:t>
  </x:si>
  <x:si>
    <x:t xml:space="preserve">Commercial DHMO, effective</x:t>
  </x:si>
  <x:si>
    <x:t xml:space="preserve">Full private fee</x:t>
  </x:si>
  <x:si>
    <x:t xml:space="preserve">Sliding scale, collected</x:t>
  </x:si>
  <x:si>
    <x:t xml:space="preserve">HYGIENE VISIT</x:t>
  </x:si>
  <x:si>
    <x:t xml:space="preserve">SOURCES AND CAVEATS</x:t>
  </x:si>
  <x:si>
    <x:t xml:space="preserve">Florida Medicaid column: published Florida Medicaid adult dental rates. Where only a paediatric rate is published, the adult rate is</x:t>
  </x:si>
  <x:si>
    <x:t xml:space="preserve">estimated at 67 percent of it, the ratio observed across codes where both appear. These are schedule rates. Actual revenue comes from</x:t>
  </x:si>
  <x:si>
    <x:t xml:space="preserve">the clinic's contracted provider agreements with the Florida Medicaid dental plans, which are not public documents and must be</x:t>
  </x:si>
  <x:si>
    <x:t xml:space="preserve">requested as a prospective provider.</x:t>
  </x:si>
  <x:si>
    <x:t xml:space="preserve">Traditional Medicare column: zero throughout, per Social Security Act §1862(a)(12). Not an oversight.</x:t>
  </x:si>
  <x:si>
    <x:t xml:space="preserve">Medicare Advantage column: modelled as a discount off the private fee, which is how dental network schedules generally work. Every</x:t>
  </x:si>
  <x:si>
    <x:t xml:space="preserve">plan differs, and each contracted plan's own schedule should replace this once known.</x:t>
  </x:si>
  <x:si>
    <x:t xml:space="preserve">Private fee column: midpoints of published South Florida private-fee ranges for 2026. Replace with the clinic's adopted fee schedule.</x:t>
  </x:si>
  <x:si>
    <x:t xml:space="preserve">Frequency limits constrain volume as well as price: Florida Medicaid covers a complete examination once per three years and a filling</x:t>
  </x:si>
  <x:si>
    <x:t xml:space="preserve">once per tooth surface per three years. This caps the visits-per-patient assumption and must be tested in the feasibility study.</x:t>
  </x:si>
  <x:si>
    <x:t xml:space="preserve">Assumptions — Every Input in the Model, With Its Source</x:t>
  </x:si>
  <x:si>
    <x:t xml:space="preserve">Blue is an input. Black is calculated. Green comes from another sheet. Yellow marks something a funder will question.</x:t>
  </x:si>
  <x:si>
    <x:t xml:space="preserve">SCENARIO SWITCH</x:t>
  </x:si>
  <x:si>
    <x:t xml:space="preserve">Facility pathway      1 = acquire and renovate      2 = lease and renovate</x:t>
  </x:si>
  <x:si>
    <x:t xml:space="preserve">Set once here. Every capital, rent and pledge figure in the workbook follows it. The choice is the funder's, and the model does not recommend one.</x:t>
  </x:si>
  <x:si>
    <x:t xml:space="preserve">FACILITY AND CLINIC CAPITAL</x:t>
  </x:si>
  <x:si>
    <x:t xml:space="preserve">Clinic size, square feet</x:t>
  </x:si>
  <x:si>
    <x:t xml:space="preserve">Building acquisition (acquire pathway only)</x:t>
  </x:si>
  <x:si>
    <x:t xml:space="preserve">Purchase of an existing South Florida freestanding property</x:t>
  </x:si>
  <x:si>
    <x:t xml:space="preserve">Interior dental construction and mechanical/electrical/plumbing</x:t>
  </x:si>
  <x:si>
    <x:t xml:space="preserve">Dental equipment, five universal operatories</x:t>
  </x:si>
  <x:si>
    <x:t xml:space="preserve">$20,000–40,000 per operatory benchmark; four treatment bays plus one sedation-capable</x:t>
  </x:si>
  <x:si>
    <x:t xml:space="preserve">Imaging, sterilisation, mechanical and IT infrastructure</x:t>
  </x:si>
  <x:si>
    <x:t xml:space="preserve">Accessibility systems — the core differentiator</x:t>
  </x:si>
  <x:si>
    <x:t xml:space="preserve">Ceiling lift track to every bay, wheelchair tilt-recline platforms, transfer equipment, bariatric capacity. This is what lets Axis A1, A2 and A3 share a room</x:t>
  </x:si>
  <x:si>
    <x:t xml:space="preserve">Architecture, engineering and permitting</x:t>
  </x:si>
  <x:si>
    <x:t xml:space="preserve">Furniture, signage and miscellaneous</x:t>
  </x:si>
  <x:si>
    <x:t xml:space="preserve">Sensory-considerate waiting area and furnishings</x:t>
  </x:si>
  <x:si>
    <x:t xml:space="preserve">Reduced noise and lighting, space for a caregiver, room for a power chair to wait without blocking a route</x:t>
  </x:si>
  <x:si>
    <x:t xml:space="preserve">IT and practice management systems</x:t>
  </x:si>
  <x:si>
    <x:t xml:space="preserve">Capital contingency</x:t>
  </x:si>
  <x:si>
    <x:t xml:space="preserve">PRE-OPENING COSTS (NOT CAPITAL)</x:t>
  </x:si>
  <x:si>
    <x:t xml:space="preserve">Legal, 501(c)(3) filing and licensure</x:t>
  </x:si>
  <x:si>
    <x:t xml:space="preserve">Pre-opening staffing and training, three months</x:t>
  </x:si>
  <x:si>
    <x:t xml:space="preserve">Including disability-specific clinical training the team cannot be assumed to arrive with</x:t>
  </x:si>
  <x:si>
    <x:t xml:space="preserve">Pre-opening outreach to referral sources</x:t>
  </x:si>
  <x:si>
    <x:t xml:space="preserve">Disability service organisations, group homes, rehabilitation hospitals, neurologists, care coordinators</x:t>
  </x:si>
  <x:si>
    <x:t xml:space="preserve">FACILITY OPERATING COST</x:t>
  </x:si>
  <x:si>
    <x:t xml:space="preserve">Annual owned-facility allowance (acquire pathway)</x:t>
  </x:si>
  <x:si>
    <x:t xml:space="preserve">Property tax, insurance, maintenance. Florida's charitable exemption may remove the tax element — confirm with counsel.</x:t>
  </x:si>
  <x:si>
    <x:t xml:space="preserve">Lease — annual rent per square foot</x:t>
  </x:si>
  <x:si>
    <x:t xml:space="preserve">Lease — annual rent</x:t>
  </x:si>
  <x:si>
    <x:t xml:space="preserve">Facility cost for the active pathway</x:t>
  </x:si>
  <x:si>
    <x:t xml:space="preserve">Annual cost escalation</x:t>
  </x:si>
  <x:si>
    <x:t xml:space="preserve">PATIENT VOLUME — DERIVED FROM THE POPULATION FRAMEWORK</x:t>
  </x:si>
  <x:si>
    <x:t xml:space="preserve">Visits per day are not assumed here. They are calculated on 'Who We Serve' from the case mix.</x:t>
  </x:si>
  <x:si>
    <x:t xml:space="preserve">Year 1</x:t>
  </x:si>
  <x:si>
    <x:t xml:space="preserve">Year 2</x:t>
  </x:si>
  <x:si>
    <x:t xml:space="preserve">Year 3</x:t>
  </x:si>
  <x:si>
    <x:t xml:space="preserve">Clinic days per year</x:t>
  </x:si>
  <x:si>
    <x:t xml:space="preserve">Dentist visits per day per full-time clinician</x:t>
  </x:si>
  <x:si>
    <x:t xml:space="preserve">Calculated from Axis A, Axis B and the overlays. A general practice books 14 to 16.</x:t>
  </x:si>
  <x:si>
    <x:t xml:space="preserve">Hygiene visits per day per full-time hygienist</x:t>
  </x:si>
  <x:si>
    <x:t xml:space="preserve">Calculated the same way. A general practice books 8 to 10.</x:t>
  </x:si>
  <x:si>
    <x:t xml:space="preserve">Utilisation — share of capacity actually booked</x:t>
  </x:si>
  <x:si>
    <x:t xml:space="preserve">The schedule fills as referral relationships build. VALIDATE against comparable clinics in the feasibility study.</x:t>
  </x:si>
  <x:si>
    <x:t xml:space="preserve">Visits per unique patient per year</x:t>
  </x:si>
  <x:si>
    <x:t xml:space="preserve">A recall-driven preventive model. Medicaid frequency limits may cap this below 2.5 — VALIDATE.</x:t>
  </x:si>
  <x:si>
    <x:t xml:space="preserve">PAYER MIX</x:t>
  </x:si>
  <x:si>
    <x:t xml:space="preserve">Two scenarios, differing only in whether the clinic contracts with public payers. Commercial insurance applies in both, because many of these patients are employed or covered as dependents.</x:t>
  </x:si>
  <x:si>
    <x:t xml:space="preserve">No public
contracts</x:t>
  </x:si>
  <x:si>
    <x:t xml:space="preserve">Medicaid and
Medicare Advantage</x:t>
  </x:si>
  <x:si>
    <x:t xml:space="preserve">Medicaid, under 21 — comprehensive EPSDT benefit</x:t>
  </x:si>
  <x:si>
    <x:t xml:space="preserve">Comprehensive dental entitlement to the twenty-first birthday: fewer denials and fuller treatment plans at the same rates. VALIDATE the age split against referral-partner data.</x:t>
  </x:si>
  <x:si>
    <x:t xml:space="preserve">Medicaid, adult — including dual-eligible patients</x:t>
  </x:si>
  <x:si>
    <x:t xml:space="preserve">Dual-eligible patients hold both Medicare and Medicaid; their dental benefit comes from Medicaid. Prior authorisation and frequency limits apply. VALIDATE.</x:t>
  </x:si>
  <x:si>
    <x:t xml:space="preserve">Medicare Advantage with a dental rider</x:t>
  </x:si>
  <x:si>
    <x:t xml:space="preserve">Roughly half of Medicare beneficiaries are in Medicare Advantage, and most such plans carry some dental. VALIDATE.</x:t>
  </x:si>
  <x:si>
    <x:t xml:space="preserve">Traditional Medicare only — no dental coverage</x:t>
  </x:si>
  <x:si>
    <x:t xml:space="preserve">These patients pay on the sliding scale, because Medicare pays nothing toward routine dentistry.</x:t>
  </x:si>
  <x:si>
    <x:t xml:space="preserve">Commercial dental PPO</x:t>
  </x:si>
  <x:si>
    <x:t xml:space="preserve">Many of these patients are employed, and a disabled adult child can often remain on a parent's plan past 26 where the plan allows it. PPOs are about 89% of commercial dental enrolment. VALIDATE the share.</x:t>
  </x:si>
  <x:si>
    <x:t xml:space="preserve">Commercial dental DHMO</x:t>
  </x:si>
  <x:si>
    <x:t xml:space="preserve">Capitated plans with a fixed copayment schedule. Generally the least favourable commercial arrangement for a clinic like this.</x:t>
  </x:si>
  <x:si>
    <x:t xml:space="preserve">Self-pay or uninsured — sliding scale</x:t>
  </x:si>
  <x:si>
    <x:t xml:space="preserve">Check — each column must total 100%</x:t>
  </x:si>
  <x:si>
    <x:t xml:space="preserve">Share of billed value actually paid — under 21 (EPSDT)</x:t>
  </x:si>
  <x:si>
    <x:t xml:space="preserve">Comprehensive entitlement, so few services are denied outright</x:t>
  </x:si>
  <x:si>
    <x:t xml:space="preserve">Share of billed value actually paid — adult Medicaid</x:t>
  </x:si>
  <x:si>
    <x:t xml:space="preserve">Prior authorisation, frequency limits and denials. VALIDATE against contracted plan experience.</x:t>
  </x:si>
  <x:si>
    <x:t xml:space="preserve">Blended revenue per visit, at that mix</x:t>
  </x:si>
  <x:si>
    <x:t xml:space="preserve">Revenue per dentist visit</x:t>
  </x:si>
  <x:si>
    <x:t xml:space="preserve">Revenue per hygiene visit</x:t>
  </x:si>
  <x:si>
    <x:t xml:space="preserve">CONTRIBUTED AND EARNED INCOME BEYOND PATIENT FEES</x:t>
  </x:si>
  <x:si>
    <x:t xml:space="preserve">Foundation and programme grants</x:t>
  </x:si>
  <x:si>
    <x:t xml:space="preserve">Delta Dental Community Care Foundation, Florida Blue Foundation, Health Foundation of South Florida, Batchelor Foundation and regional disability funders. Cash grants only.</x:t>
  </x:si>
  <x:si>
    <x:t xml:space="preserve">Fundraising events, net of cost</x:t>
  </x:si>
  <x:si>
    <x:t xml:space="preserve">Individual and corporate giving</x:t>
  </x:si>
  <x:si>
    <x:t xml:space="preserve">Includes dental-industry giving. Note that most industry support is IN KIND rather than cash — the Henry Schein Cares Global Product Donation Program supplies $5,000-25,000 of product a year and makes no cash grants; America's ToothFairy provides grants, products and equipment to nonprofit clinics serving children. In-kind support reduces the equipment and supplies lines rather than appearing here, and none of it is assumed in this model.</x:t>
  </x:si>
  <x:si>
    <x:t xml:space="preserve">Lecture and seminar days for practising dentists in medical assessment, positioning, communication and pharmacologic management</x:t>
  </x:si>
  <x:si>
    <x:t xml:space="preserve">Tuition per attendee per day</x:t>
  </x:si>
  <x:si>
    <x:t xml:space="preserve">Fee per rotation day</x:t>
  </x:si>
  <x:si>
    <x:t xml:space="preserve">STAFFING PLAN</x:t>
  </x:si>
  <x:si>
    <x:t xml:space="preserve">Role</x:t>
  </x:si>
  <x:si>
    <x:t xml:space="preserve">Salary Y1</x:t>
  </x:si>
  <x:si>
    <x:t xml:space="preserve">Salary Y2</x:t>
  </x:si>
  <x:si>
    <x:t xml:space="preserve">Salary Y3</x:t>
  </x:si>
  <x:si>
    <x:t xml:space="preserve">FTE  Y1 / Y2 / Y3 are in columns H, I and J</x:t>
  </x:si>
  <x:si>
    <x:t xml:space="preserve">FTE Y1</x:t>
  </x:si>
  <x:si>
    <x:t xml:space="preserve">FTE Y2</x:t>
  </x:si>
  <x:si>
    <x:t xml:space="preserve">FTE Y3</x:t>
  </x:si>
  <x:si>
    <x:t xml:space="preserve">Associate Dentist</x:t>
  </x:si>
  <x:si>
    <x:t xml:space="preserve">Dental Hygienist</x:t>
  </x:si>
  <x:si>
    <x:t xml:space="preserve">Dental Assistant</x:t>
  </x:si>
  <x:si>
    <x:t xml:space="preserve">Front Office and Patient Coordinator</x:t>
  </x:si>
  <x:si>
    <x:t xml:space="preserve">Operations and Development Manager</x:t>
  </x:si>
  <x:si>
    <x:t xml:space="preserve">Total salaries and wages</x:t>
  </x:si>
  <x:si>
    <x:t xml:space="preserve">Dentist capacity available for patient care, in full-time equivalents</x:t>
  </x:si>
  <x:si>
    <x:t xml:space="preserve">Hygienist capacity, in full-time equivalents</x:t>
  </x:si>
  <x:si>
    <x:t xml:space="preserve">Payroll tax and benefit load</x:t>
  </x:si>
  <x:si>
    <x:t xml:space="preserve">A care coordinator and social worker are planned as grant-funded additions and are deliberately not in base payroll.</x:t>
  </x:si>
  <x:si>
    <x:t xml:space="preserve">OPERATING EXPENSES</x:t>
  </x:si>
  <x:si>
    <x:t xml:space="preserve">Clinical supplies per visit</x:t>
  </x:si>
  <x:si>
    <x:t xml:space="preserve">Laboratory fees per visit</x:t>
  </x:si>
  <x:si>
    <x:t xml:space="preserve">Anesthetic agents, airway circuits, monitoring disposables, recovery supplies</x:t>
  </x:si>
  <x:si>
    <x:t xml:space="preserve">Insurance — malpractice, general liability, property</x:t>
  </x:si>
  <x:si>
    <x:t xml:space="preserve">Utilities, telephone and IT support</x:t>
  </x:si>
  <x:si>
    <x:t xml:space="preserve">Software and billing services</x:t>
  </x:si>
  <x:si>
    <x:t xml:space="preserve">Prior authorisation on most Medicaid services means real administrative labour, not just a licence fee</x:t>
  </x:si>
  <x:si>
    <x:t xml:space="preserve">Outreach and community engagement</x:t>
  </x:si>
  <x:si>
    <x:t xml:space="preserve">Professional fees and annual independent audit</x:t>
  </x:si>
  <x:si>
    <x:t xml:space="preserve">An annual audit from the first year is a donor-accountability commitment, not a legal requirement at this size</x:t>
  </x:si>
  <x:si>
    <x:t xml:space="preserve">CLINICAL OVERSIGHT — WHO IS PAID, AND WHO IS NOT</x:t>
  </x:si>
  <x:si>
    <x:t xml:space="preserve">Clinical advisory committee — members</x:t>
  </x:si>
  <x:si>
    <x:t xml:space="preserve">Physician, anesthesiologist, oral and maxillofacial surgeon, psychologist. A non-voting professional committee, separate from the governing board.</x:t>
  </x:si>
  <x:si>
    <x:t xml:space="preserve">Honorarium per member per year</x:t>
  </x:si>
  <x:si>
    <x:t xml:space="preserve">For defined work: protocol development, case and chart review, quality audit and teaching. Fair market value, approved by disinterested directors and documented. VALIDATE against comparable stipends.</x:t>
  </x:si>
  <x:si>
    <x:t xml:space="preserve">Clinical advisory committee — total</x:t>
  </x:si>
  <x:si>
    <x:t xml:space="preserve">Ambulatory surgical center licensure requires a medical director. Under the anesthesia-permit pathway the founding dental director fills the clinical-leadership role and no separate stipend arises.</x:t>
  </x:si>
  <x:si>
    <x:t xml:space="preserve">Governing-board directors serve WITHOUT compensation. Paying a director while that same board sets executive compensation would compromise</x:t>
  </x:si>
  <x:si>
    <x:t xml:space="preserve">the IRS rebuttable-presumption procedure, so the two bodies are deliberately kept separate: the advisory committee advises and is paid for defined</x:t>
  </x:si>
  <x:si>
    <x:t xml:space="preserve">work; the governing board governs and is not. An advisor who also sits on the board takes no fee and abstains on any question touching it.</x:t>
  </x:si>
  <x:si>
    <x:t xml:space="preserve">Patient transport assistance</x:t>
  </x:si>
  <x:si>
    <x:t xml:space="preserve">Paratransit gaps are among the most-cited reasons these patients miss appointments. A modest fund protects the schedule. VALIDATE against no-show data in feasibility.</x:t>
  </x:si>
  <x:si>
    <x:t xml:space="preserve">Equipment replacement reserve</x:t>
  </x:si>
  <x:si>
    <x:t xml:space="preserve">Roughly a ten-year life on about $750,000 of clinical equipment</x:t>
  </x:si>
  <x:si>
    <x:t xml:space="preserve">Operating contingency</x:t>
  </x:si>
  <x:si>
    <x:t xml:space="preserve">What It Costs to Open the Doors</x:t>
  </x:si>
  <x:si>
    <x:t xml:space="preserve">Acquire and
renovate</x:t>
  </x:si>
  <x:si>
    <x:t xml:space="preserve">Lease and
renovate</x:t>
  </x:si>
  <x:si>
    <x:t xml:space="preserve">ACTIVE PATHWAY</x:t>
  </x:si>
  <x:si>
    <x:t xml:space="preserve">CAPITAL</x:t>
  </x:si>
  <x:si>
    <x:t xml:space="preserve">Building acquisition</x:t>
  </x:si>
  <x:si>
    <x:t xml:space="preserve">Accessibility systems — lifts, platforms, transfer equipment</x:t>
  </x:si>
  <x:si>
    <x:t xml:space="preserve">Subtotal before contingency</x:t>
  </x:si>
  <x:si>
    <x:t xml:space="preserve">Total capital</x:t>
  </x:si>
  <x:si>
    <x:t xml:space="preserve">PRE-OPENING</x:t>
  </x:si>
  <x:si>
    <x:t xml:space="preserve">Pre-opening staffing and disability-specific clinical training</x:t>
  </x:si>
  <x:si>
    <x:t xml:space="preserve">Total pre-opening</x:t>
  </x:si>
  <x:si>
    <x:t xml:space="preserve">TOTAL TO OPEN THE DOORS</x:t>
  </x:si>
  <x:si>
    <x:t xml:space="preserve">Integrity check — capital plus pre-opening equals the total</x:t>
  </x:si>
  <x:si>
    <x:t xml:space="preserve">The choice between the two columns belongs to the funder. Leasing keeps the commitment smaller and the money returnable;</x:t>
  </x:si>
  <x:si>
    <x:t xml:space="preserve">buying converts a large part of the gift into an asset the organisation owns. This model recommends neither.</x:t>
  </x:si>
  <x:si>
    <x:t xml:space="preserve">Three-Year Result — No Public-Payer Contracts</x:t>
  </x:si>
  <x:si>
    <x:t xml:space="preserve">The clinic treats every patient on its own sliding scale. Maximum programme discretion, no prior authorisation, no frequency limits.</x:t>
  </x:si>
  <x:si>
    <x:t xml:space="preserve">VOLUME</x:t>
  </x:si>
  <x:si>
    <x:t xml:space="preserve">Dentist capacity, full-time equivalents</x:t>
  </x:si>
  <x:si>
    <x:t xml:space="preserve">Hygienist capacity, full-time equivalents</x:t>
  </x:si>
  <x:si>
    <x:t xml:space="preserve">Dentist visits</x:t>
  </x:si>
  <x:si>
    <x:t xml:space="preserve">Hygiene visits</x:t>
  </x:si>
  <x:si>
    <x:t xml:space="preserve">Total visits and cases</x:t>
  </x:si>
  <x:si>
    <x:t xml:space="preserve">Unique patients served</x:t>
  </x:si>
  <x:si>
    <x:t xml:space="preserve">EARNED REVENUE — WHAT THE CLINIC BILLS FOR ITS OWN WORK</x:t>
  </x:si>
  <x:si>
    <x:t xml:space="preserve">Patient revenue — dentist visits</x:t>
  </x:si>
  <x:si>
    <x:t xml:space="preserve">Patient revenue — hygiene visits</x:t>
  </x:si>
  <x:si>
    <x:t xml:space="preserve">Total earned revenue</x:t>
  </x:si>
  <x:si>
    <x:t xml:space="preserve">CONTRIBUTED INCOME — PHILANTHROPY THE ORGANISATION RAISES ITSELF</x:t>
  </x:si>
  <x:si>
    <x:t xml:space="preserve">Shown separately, because counting gifts as revenue is how an operating gap gets made to look smaller than it is.</x:t>
  </x:si>
  <x:si>
    <x:t xml:space="preserve">Fundraising events, net</x:t>
  </x:si>
  <x:si>
    <x:t xml:space="preserve">Total contributed income</x:t>
  </x:si>
  <x:si>
    <x:t xml:space="preserve">Total operating revenue</x:t>
  </x:si>
  <x:si>
    <x:t xml:space="preserve">Salaries and wages</x:t>
  </x:si>
  <x:si>
    <x:t xml:space="preserve">Payroll taxes and benefits</x:t>
  </x:si>
  <x:si>
    <x:t xml:space="preserve">Facility occupancy</x:t>
  </x:si>
  <x:si>
    <x:t xml:space="preserve">Clinical supplies</x:t>
  </x:si>
  <x:si>
    <x:t xml:space="preserve">Laboratory fees</x:t>
  </x:si>
  <x:si>
    <x:t xml:space="preserve">Clinical advisory committee</x:t>
  </x:si>
  <x:si>
    <x:t xml:space="preserve">Insurance</x:t>
  </x:si>
  <x:si>
    <x:t xml:space="preserve">Total operating expenses</x:t>
  </x:si>
  <x:si>
    <x:t xml:space="preserve">RESULT</x:t>
  </x:si>
  <x:si>
    <x:t xml:space="preserve">Total philanthropy required — the gap earned revenue does not cover</x:t>
  </x:si>
  <x:si>
    <x:t xml:space="preserve">The honest number. It is met partly by the organisation's own fundraising and partly by the founding gift.</x:t>
  </x:si>
  <x:si>
    <x:t xml:space="preserve">Earned revenue as a share of operating cost</x:t>
  </x:si>
  <x:si>
    <x:t xml:space="preserve">What the clinic covers by billing for its work. This is the figure a sceptical funder should look at.</x:t>
  </x:si>
  <x:si>
    <x:t xml:space="preserve">Residual gap after the organisation's own fundraising</x:t>
  </x:si>
  <x:si>
    <x:t xml:space="preserve">What the founding gift is actually asked to absorb, once grants, events and donors are counted</x:t>
  </x:si>
  <x:si>
    <x:t xml:space="preserve">Self-sufficiency — all revenue as a share of cost</x:t>
  </x:si>
  <x:si>
    <x:t xml:space="preserve">Cumulative residual gap carried</x:t>
  </x:si>
  <x:si>
    <x:t xml:space="preserve">Cost per unique patient served</x:t>
  </x:si>
  <x:si>
    <x:t xml:space="preserve">The figure to compare against any alternative use of the same philanthropy</x:t>
  </x:si>
  <x:si>
    <x:t xml:space="preserve">Total philanthropy per unique patient</x:t>
  </x:si>
  <x:si>
    <x:t xml:space="preserve">What it costs, all in, to give one adult a year of dental care that is otherwise unavailable to them</x:t>
  </x:si>
  <x:si>
    <x:t xml:space="preserve">Three-Year Result — With Medicaid and Medicare Advantage Contracts</x:t>
  </x:si>
  <x:si>
    <x:t xml:space="preserve">The clinic contracts with the Florida Medicaid dental plans and Medicare Advantage networks. It reaches the patients with the thinnest coverage, and it costs more to do so.</x:t>
  </x:si>
  <x:si>
    <x:t xml:space="preserve">The Founding Pledge, Released Against Milestones</x:t>
  </x:si>
  <x:si>
    <x:t xml:space="preserve">No tranche is released until its milestone has been independently verified. Funds are held as restricted gifts. Unspent tranches are returnable.</x:t>
  </x:si>
  <x:si>
    <x:t xml:space="preserve">Tranche</x:t>
  </x:si>
  <x:si>
    <x:t xml:space="preserve">The milestone that releases it</x:t>
  </x:si>
  <x:si>
    <x:t xml:space="preserve">What it pays for</x:t>
  </x:si>
  <x:si>
    <x:t xml:space="preserve">Amount</x:t>
  </x:si>
  <x:si>
    <x:t xml:space="preserve">Matched 1:1</x:t>
  </x:si>
  <x:si>
    <x:t xml:space="preserve">T1</x:t>
  </x:si>
  <x:si>
    <x:t xml:space="preserve">Board seated, 501(c)(3) filed, feasibility study complete, site letter of intent signed</x:t>
  </x:si>
  <x:si>
    <x:t xml:space="preserve">Formation and feasibility</x:t>
  </x:si>
  <x:si>
    <x:t xml:space="preserve">T2</x:t>
  </x:si>
  <x:si>
    <x:t xml:space="preserve">Site secured, design complete, permits issued</x:t>
  </x:si>
  <x:si>
    <x:t xml:space="preserve">Facility and renovation</x:t>
  </x:si>
  <x:si>
    <x:t xml:space="preserve">T3</x:t>
  </x:si>
  <x:si>
    <x:t xml:space="preserve">Construction complete, equipment ordered, clinical licensure obtained, core team hired</x:t>
  </x:si>
  <x:si>
    <x:t xml:space="preserve">Equipment and launch readiness</x:t>
  </x:si>
  <x:si>
    <x:t xml:space="preserve">T4a</x:t>
  </x:si>
  <x:si>
    <x:t xml:space="preserve">Doors open, licensure in hand</x:t>
  </x:si>
  <x:si>
    <x:t xml:space="preserve">Opening working capital</x:t>
  </x:si>
  <x:si>
    <x:t xml:space="preserve">T4b</x:t>
  </x:si>
  <x:si>
    <x:t xml:space="preserve">First 250 unique patients treated</x:t>
  </x:si>
  <x:si>
    <x:t xml:space="preserve">Year-one operations</x:t>
  </x:si>
  <x:si>
    <x:t xml:space="preserve">T5a</x:t>
  </x:si>
  <x:si>
    <x:t xml:space="preserve">Year 2 — released dollar for dollar against new outside funds raised</x:t>
  </x:si>
  <x:si>
    <x:t xml:space="preserve">Year-two challenge match</x:t>
  </x:si>
  <x:si>
    <x:t xml:space="preserve">T5b</x:t>
  </x:si>
  <x:si>
    <x:t xml:space="preserve">Year 3 — released dollar for dollar against new outside funds raised</x:t>
  </x:si>
  <x:si>
    <x:t xml:space="preserve">Year-three challenge match</x:t>
  </x:si>
  <x:si>
    <x:t xml:space="preserve">TOTAL FOUNDING PLEDGE</x:t>
  </x:si>
  <x:si>
    <x:t xml:space="preserve">Matching funds this requires the organisation to raise from others</x:t>
  </x:si>
  <x:si>
    <x:t xml:space="preserve">SOURCES AND USES — TESTED AGAINST THE MORE CONSERVATIVE SCENARIO</x:t>
  </x:si>
  <x:si>
    <x:t xml:space="preserve">The sliding-scale proforma is used here because it produces the smaller deficit; if the clinic contracts with public payers the gap widens and the challenge match must work harder.</x:t>
  </x:si>
  <x:si>
    <x:t xml:space="preserve">Uses — capital and pre-opening cost</x:t>
  </x:si>
  <x:si>
    <x:t xml:space="preserve">Uses — cumulative three-year gap remaining after the organisation's own fundraising</x:t>
  </x:si>
  <x:si>
    <x:t xml:space="preserve">Total uses</x:t>
  </x:si>
  <x:si>
    <x:t xml:space="preserve">Sources — the founding pledge</x:t>
  </x:si>
  <x:si>
    <x:t xml:space="preserve">Sources — challenge-matched funds from other donors</x:t>
  </x:si>
  <x:si>
    <x:t xml:space="preserve">Total sources</x:t>
  </x:si>
  <x:si>
    <x:t xml:space="preserve">Operating reserve remaining at the end of Year 3</x:t>
  </x:si>
  <x:si>
    <x:t xml:space="preserve">This is a reserve, not slack. A clinic entering Year 4 with a structural operating gap and no reserve is a clinic that closes in Year 4.</x:t>
  </x:si>
  <x:si>
    <x:t xml:space="preserve">YEAR FOUR — THE QUESTION THE PLEDGE DOES NOT ANSWER</x:t>
  </x:si>
  <x:si>
    <x:t xml:space="preserve">Year-3 operating gap, carried into Year 4</x:t>
  </x:si>
  <x:si>
    <x:t xml:space="preserve">Endowment draw rate</x:t>
  </x:si>
  <x:si>
    <x:t xml:space="preserve">Endowment required to close that gap in perpetuity</x:t>
  </x:si>
  <x:si>
    <x:t xml:space="preserve">This is the Phase-2 campaign target, and naming it now is stronger than deferring it to a future board. Three years of audited</x:t>
  </x:si>
  <x:si>
    <x:t xml:space="preserve">operating data is what makes that campaign credible — which is the real reason to build a five-operatory pilot rather than a</x:t>
  </x:si>
  <x:si>
    <x:t xml:space="preserve">hospital, and the real product the founding gift buys.</x:t>
  </x:si>
  <x:si>
    <x:t xml:space="preserve">HOW THE MONEY IS PROTECTED</x:t>
  </x:si>
  <x:si>
    <x:t xml:space="preserve">·   Seven tranches, none released until its milestone is independently verified.</x:t>
  </x:si>
  <x:si>
    <x:t xml:space="preserve">·   Funds held as restricted gifts; unspent money returnable if milestones are not met.</x:t>
  </x:si>
  <x:si>
    <x:t xml:space="preserve">·   An independent, majority-outside board, with a seat for the funder if wanted.</x:t>
  </x:si>
  <x:si>
    <x:t xml:space="preserve">·   An annual independent audit from the first year — not merely the public tax filing.</x:t>
  </x:si>
  <x:si>
    <x:t xml:space="preserve">·   From Year 2, the remaining commitment converts to a challenge match, so the organisation must prove it can raise money from others.</x:t>
  </x:si>
</x:sst>
</file>

<file path=xl/styles.xml><?xml version="1.0" encoding="utf-8"?>
<x:styleSheet xmlns:x="http://schemas.openxmlformats.org/spreadsheetml/2006/main">
  <x:numFmts count="8">
    <x:numFmt numFmtId="164" formatCode="General"/>
    <x:numFmt numFmtId="165" formatCode="0%"/>
    <x:numFmt numFmtId="166" formatCode="#,##0"/>
    <x:numFmt numFmtId="167" formatCode="#,##0.0"/>
    <x:numFmt numFmtId="168" formatCode="\$#,##0"/>
    <x:numFmt numFmtId="169" formatCode="\$#,##0.00"/>
    <x:numFmt numFmtId="170" formatCode="0.0#"/>
    <x:numFmt numFmtId="171" formatCode="0.0%"/>
  </x:numFmts>
  <x:fonts count="22">
    <x:font>
      <x:sz val="11"/>
      <x:color theme="1"/>
      <x:name val="Calibri"/>
    </x:font>
    <x:font>
      <x:sz val="10"/>
      <x:name val="Arial"/>
    </x:font>
    <x:font>
      <x:sz val="10"/>
      <x:name val="Arial"/>
    </x:font>
    <x:font>
      <x:sz val="10"/>
      <x:name val="Arial"/>
    </x:font>
    <x:font>
      <x:b/>
      <x:sz val="16"/>
      <x:color rgb="FF0F4C5C"/>
      <x:name val="Calibri"/>
    </x:font>
    <x:font>
      <x:i/>
      <x:sz val="10"/>
      <x:color rgb="FF5A6B70"/>
      <x:name val="Calibri"/>
    </x:font>
    <x:font>
      <x:sz val="10"/>
      <x:color rgb="FF1A2E35"/>
      <x:name val="Calibri"/>
    </x:font>
    <x:font>
      <x:b/>
      <x:sz val="10"/>
      <x:color rgb="FF0F4C5C"/>
      <x:name val="Calibri"/>
    </x:font>
    <x:font>
      <x:b/>
      <x:sz val="10"/>
      <x:color rgb="FF1B7A8C"/>
      <x:name val="Calibri"/>
    </x:font>
    <x:font>
      <x:b/>
      <x:sz val="9"/>
      <x:color rgb="FFFFFFFF"/>
      <x:name val="Calibri"/>
    </x:font>
    <x:font>
      <x:b/>
      <x:sz val="10"/>
      <x:color rgb="FF1A2E35"/>
      <x:name val="Calibri"/>
    </x:font>
    <x:font>
      <x:i/>
      <x:sz val="9"/>
      <x:color rgb="FF44585E"/>
      <x:name val="Calibri"/>
    </x:font>
    <x:font>
      <x:b/>
      <x:sz val="10"/>
      <x:color rgb="FFFFFFFF"/>
      <x:name val="Calibri"/>
    </x:font>
    <x:font>
      <x:sz val="9"/>
      <x:color rgb="FF44585E"/>
      <x:name val="Calibri"/>
    </x:font>
    <x:font>
      <x:sz val="10"/>
      <x:color rgb="FF1B5FBF"/>
      <x:name val="Calibri"/>
    </x:font>
    <x:font>
      <x:b/>
      <x:sz val="9"/>
      <x:color rgb="FFE0A800"/>
      <x:name val="Calibri"/>
    </x:font>
    <x:font>
      <x:b/>
      <x:sz val="14"/>
      <x:color rgb="FF1B7A8C"/>
      <x:name val="Calibri"/>
    </x:font>
    <x:font>
      <x:sz val="10"/>
      <x:color rgb="FF1E7A3C"/>
      <x:name val="Calibri"/>
    </x:font>
    <x:font>
      <x:b/>
      <x:sz val="10"/>
      <x:color rgb="FFE0A800"/>
      <x:name val="Calibri"/>
    </x:font>
    <x:font>
      <x:b/>
      <x:sz val="11"/>
      <x:color rgb="FF0F4C5C"/>
      <x:name val="Calibri"/>
    </x:font>
    <x:font>
      <x:b/>
      <x:sz val="11"/>
      <x:color rgb="FFFFFFFF"/>
      <x:name val="Calibri"/>
    </x:font>
    <x:font>
      <x:b/>
      <x:i/>
      <x:sz val="10"/>
      <x:color rgb="FF0F4C5C"/>
      <x:name val="Calibri"/>
    </x:font>
  </x:fonts>
  <x:fills count="7">
    <x:fill>
      <x:patternFill patternType="none"/>
    </x:fill>
    <x:fill>
      <x:patternFill patternType="gray125"/>
    </x:fill>
    <x:fill>
      <x:patternFill patternType="solid">
        <x:fgColor rgb="FF1B7A8C"/>
      </x:patternFill>
    </x:fill>
    <x:fill>
      <x:patternFill patternType="solid">
        <x:fgColor rgb="FFF4F9FA"/>
      </x:patternFill>
    </x:fill>
    <x:fill>
      <x:patternFill patternType="solid">
        <x:fgColor rgb="FF0F4C5C"/>
      </x:patternFill>
    </x:fill>
    <x:fill>
      <x:patternFill patternType="solid">
        <x:fgColor rgb="FFE8F1F3"/>
      </x:patternFill>
    </x:fill>
    <x:fill>
      <x:patternFill patternType="solid">
        <x:fgColor rgb="FFFFF3CD"/>
      </x:patternFill>
    </x:fill>
  </x:fills>
  <x:borders count="2">
    <x:border diagonalUp="0" diagonalDown="0"/>
    <x:border diagonalUp="0" diagonalDown="0">
      <x:bottom style="thin">
        <x:color rgb="FFC6D8DC"/>
      </x:bottom>
    </x:border>
  </x:borders>
  <x:cellStyleXfs count="20">
    <x:xf numFmtId="164" fontId="0" fillId="0" borderId="0" applyFont="1" applyBorder="1" applyAlignment="1" applyProtection="1">
      <x:alignment horizontal="general" vertical="bottom" wrapText="0" shrinkToFit="0"/>
      <x:protection locked="1" hidden="0"/>
    </x:xf>
    <x:xf numFmtId="0" fontId="1" fillId="0" borderId="0" applyFont="1" applyBorder="0" applyAlignment="0" applyProtection="0"/>
    <x:xf numFmtId="0" fontId="1" fillId="0" borderId="0" applyFont="1" applyBorder="0" applyAlignment="0" applyProtection="0"/>
    <x:xf numFmtId="0" fontId="2" fillId="0" borderId="0" applyFont="1" applyBorder="0" applyAlignment="0" applyProtection="0"/>
    <x:xf numFmtId="0" fontId="2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43" fontId="1" fillId="0" borderId="0" applyFont="1" applyBorder="0" applyAlignment="0" applyProtection="0"/>
    <x:xf numFmtId="41" fontId="1" fillId="0" borderId="0" applyFont="1" applyBorder="0" applyAlignment="0" applyProtection="0"/>
    <x:xf numFmtId="44" fontId="1" fillId="0" borderId="0" applyFont="1" applyBorder="0" applyAlignment="0" applyProtection="0"/>
    <x:xf numFmtId="42" fontId="1" fillId="0" borderId="0" applyFont="1" applyBorder="0" applyAlignment="0" applyProtection="0"/>
    <x:xf numFmtId="9" fontId="1" fillId="0" borderId="0" applyFont="1" applyBorder="0" applyAlignment="0" applyProtection="0"/>
  </x:cellStyleXfs>
  <x:cellXfs count="102">
    <x:xf numFmtId="164" fontId="0" fillId="0" borderId="0" xfId="0" applyFont="0" applyBorder="0" applyAlignment="0">
      <x:alignment horizontal="general" vertical="bottom" wrapText="0"/>
    </x:xf>
    <x:xf numFmtId="164" fontId="4" fillId="0" borderId="0" xfId="0" applyFont="1" applyBorder="0" applyAlignment="0">
      <x:alignment horizontal="general" vertical="bottom" wrapText="0"/>
    </x:xf>
    <x:xf numFmtId="164" fontId="5" fillId="0" borderId="0" xfId="0" applyFont="1" applyBorder="0" applyAlignment="0">
      <x:alignment horizontal="general" vertical="bottom" wrapText="0"/>
    </x:xf>
    <x:xf numFmtId="164" fontId="6" fillId="0" borderId="0" xfId="0" applyFont="1" applyBorder="0" applyAlignment="0">
      <x:alignment horizontal="general" vertical="bottom" wrapText="0"/>
    </x:xf>
    <x:xf numFmtId="164" fontId="7" fillId="0" borderId="1" xfId="0" applyFont="1" applyBorder="1" applyAlignment="0">
      <x:alignment horizontal="general" vertical="bottom" wrapText="0"/>
    </x:xf>
    <x:xf numFmtId="164" fontId="8" fillId="0" borderId="0" xfId="0" applyFont="1" applyBorder="0" applyAlignment="0">
      <x:alignment horizontal="general" vertical="bottom" wrapText="0"/>
    </x:xf>
    <x:xf numFmtId="164" fontId="9" fillId="2" borderId="0" xfId="0" applyFont="1" applyBorder="0" applyAlignment="1">
      <x:alignment horizontal="left" vertical="bottom" wrapText="0"/>
    </x:xf>
    <x:xf numFmtId="164" fontId="9" fillId="2" borderId="0" xfId="0" applyFont="1" applyBorder="0" applyAlignment="1">
      <x:alignment horizontal="center" vertical="bottom" wrapText="0"/>
    </x:xf>
    <x:xf numFmtId="164" fontId="6" fillId="3" borderId="0" xfId="0" applyFont="1" applyBorder="0" applyAlignment="0">
      <x:alignment horizontal="general" vertical="bottom" wrapText="0"/>
    </x:xf>
    <x:xf numFmtId="164" fontId="10" fillId="3" borderId="0" xfId="0" applyFont="1" applyBorder="0" applyAlignment="1">
      <x:alignment horizontal="center" vertical="bottom" wrapText="0"/>
    </x:xf>
    <x:xf numFmtId="164" fontId="11" fillId="0" borderId="0" xfId="0" applyFont="1" applyBorder="0" applyAlignment="0">
      <x:alignment horizontal="general" vertical="bottom" wrapText="0"/>
    </x:xf>
    <x:xf numFmtId="164" fontId="12" fillId="4" borderId="0" xfId="0" applyFont="1" applyBorder="0" applyAlignment="0">
      <x:alignment horizontal="general" vertical="bottom" wrapText="0"/>
    </x:xf>
    <x:xf numFmtId="164" fontId="0" fillId="4" borderId="0" xfId="0" applyFont="0" applyBorder="0" applyAlignment="0">
      <x:alignment horizontal="general" vertical="bottom" wrapText="0"/>
    </x:xf>
    <x:xf numFmtId="164" fontId="9" fillId="2" borderId="0" xfId="0" applyFont="1" applyBorder="0" applyAlignment="1">
      <x:alignment horizontal="left" vertical="center" wrapText="1"/>
    </x:xf>
    <x:xf numFmtId="164" fontId="9" fillId="2" borderId="0" xfId="0" applyFont="1" applyBorder="0" applyAlignment="1">
      <x:alignment horizontal="center" vertical="center" wrapText="1"/>
    </x:xf>
    <x:xf numFmtId="164" fontId="10" fillId="3" borderId="0" xfId="0" applyFont="1" applyBorder="0" applyAlignment="0">
      <x:alignment horizontal="general" vertical="bottom" wrapText="0"/>
    </x:xf>
    <x:xf numFmtId="164" fontId="13" fillId="3" borderId="0" xfId="0" applyFont="1" applyBorder="0" applyAlignment="0">
      <x:alignment horizontal="general" vertical="bottom" wrapText="0"/>
    </x:xf>
    <x:xf numFmtId="165" fontId="14" fillId="3" borderId="0" xfId="0" applyFont="1" applyBorder="0" applyAlignment="1">
      <x:alignment horizontal="center" vertical="bottom" wrapText="0"/>
    </x:xf>
    <x:xf numFmtId="166" fontId="14" fillId="3" borderId="0" xfId="0" applyFont="1" applyBorder="0" applyAlignment="1">
      <x:alignment horizontal="center" vertical="bottom" wrapText="0"/>
    </x:xf>
    <x:xf numFmtId="164" fontId="10" fillId="0" borderId="0" xfId="0" applyFont="1" applyBorder="0" applyAlignment="0">
      <x:alignment horizontal="general" vertical="bottom" wrapText="0"/>
    </x:xf>
    <x:xf numFmtId="165" fontId="10" fillId="0" borderId="0" xfId="0" applyFont="1" applyBorder="0" applyAlignment="1">
      <x:alignment horizontal="center" vertical="bottom" wrapText="0"/>
    </x:xf>
    <x:xf numFmtId="164" fontId="15" fillId="0" borderId="0" xfId="0" applyFont="1" applyBorder="0" applyAlignment="0">
      <x:alignment horizontal="general" vertical="bottom" wrapText="0"/>
    </x:xf>
    <x:xf numFmtId="167" fontId="10" fillId="5" borderId="0" xfId="0" applyFont="1" applyBorder="0" applyAlignment="1">
      <x:alignment horizontal="center" vertical="bottom" wrapText="0"/>
    </x:xf>
    <x:xf numFmtId="164" fontId="13" fillId="0" borderId="0" xfId="0" applyFont="1" applyBorder="0" applyAlignment="0">
      <x:alignment horizontal="general" vertical="bottom" wrapText="0"/>
    </x:xf>
    <x:xf numFmtId="167" fontId="6" fillId="0" borderId="0" xfId="0" applyFont="1" applyBorder="0" applyAlignment="1">
      <x:alignment horizontal="center" vertical="bottom" wrapText="0"/>
    </x:xf>
    <x:xf numFmtId="167" fontId="14" fillId="0" borderId="0" xfId="0" applyFont="1" applyBorder="0" applyAlignment="1">
      <x:alignment horizontal="center" vertical="bottom" wrapText="0"/>
    </x:xf>
    <x:xf numFmtId="164" fontId="10" fillId="5" borderId="0" xfId="0" applyFont="1" applyBorder="0" applyAlignment="0">
      <x:alignment horizontal="general" vertical="bottom" wrapText="0"/>
    </x:xf>
    <x:xf numFmtId="164" fontId="0" fillId="5" borderId="0" xfId="0" applyFont="0" applyBorder="0" applyAlignment="0">
      <x:alignment horizontal="general" vertical="bottom" wrapText="0"/>
    </x:xf>
    <x:xf numFmtId="164" fontId="13" fillId="5" borderId="0" xfId="0" applyFont="1" applyBorder="0" applyAlignment="0">
      <x:alignment horizontal="general" vertical="bottom" wrapText="0"/>
    </x:xf>
    <x:xf numFmtId="164" fontId="10" fillId="6" borderId="0" xfId="0" applyFont="1" applyBorder="0" applyAlignment="0">
      <x:alignment horizontal="general" vertical="bottom" wrapText="0"/>
    </x:xf>
    <x:xf numFmtId="164" fontId="0" fillId="6" borderId="0" xfId="0" applyFont="0" applyBorder="0" applyAlignment="0">
      <x:alignment horizontal="general" vertical="bottom" wrapText="0"/>
    </x:xf>
    <x:xf numFmtId="167" fontId="10" fillId="6" borderId="0" xfId="0" applyFont="1" applyBorder="0" applyAlignment="1">
      <x:alignment horizontal="center" vertical="bottom" wrapText="0"/>
    </x:xf>
    <x:xf numFmtId="164" fontId="13" fillId="6" borderId="0" xfId="0" applyFont="1" applyBorder="0" applyAlignment="0">
      <x:alignment horizontal="general" vertical="bottom" wrapText="0"/>
    </x:xf>
    <x:xf numFmtId="166" fontId="14" fillId="0" borderId="0" xfId="0" applyFont="1" applyBorder="0" applyAlignment="1">
      <x:alignment horizontal="center" vertical="bottom" wrapText="0"/>
    </x:xf>
    <x:xf numFmtId="164" fontId="16" fillId="0" borderId="0" xfId="0" applyFont="1" applyBorder="0" applyAlignment="1">
      <x:alignment horizontal="right" vertical="bottom" wrapText="0"/>
    </x:xf>
    <x:xf numFmtId="168" fontId="17" fillId="0" borderId="0" xfId="0" applyFont="1" applyBorder="0" applyAlignment="1">
      <x:alignment horizontal="center" vertical="bottom" wrapText="0"/>
    </x:xf>
    <x:xf numFmtId="165" fontId="18" fillId="0" borderId="0" xfId="0" applyFont="1" applyBorder="0" applyAlignment="1">
      <x:alignment horizontal="center" vertical="bottom" wrapText="0"/>
    </x:xf>
    <x:xf numFmtId="168" fontId="17" fillId="3" borderId="0" xfId="0" applyFont="1" applyBorder="0" applyAlignment="1">
      <x:alignment horizontal="center" vertical="bottom" wrapText="0"/>
    </x:xf>
    <x:xf numFmtId="165" fontId="18" fillId="3" borderId="0" xfId="0" applyFont="1" applyBorder="0" applyAlignment="1">
      <x:alignment horizontal="center" vertical="bottom" wrapText="0"/>
    </x:xf>
    <x:xf numFmtId="164" fontId="7" fillId="0" borderId="0" xfId="0" applyFont="1" applyBorder="0" applyAlignment="0">
      <x:alignment horizontal="general" vertical="bottom" wrapText="0"/>
    </x:xf>
    <x:xf numFmtId="164" fontId="6" fillId="0" borderId="0" xfId="0" applyFont="1" applyBorder="0" applyAlignment="1">
      <x:alignment horizontal="center" vertical="bottom" wrapText="0"/>
    </x:xf>
    <x:xf numFmtId="168" fontId="10" fillId="0" borderId="0" xfId="0" applyFont="1" applyBorder="0" applyAlignment="1">
      <x:alignment horizontal="center" vertical="bottom" wrapText="0"/>
    </x:xf>
    <x:xf numFmtId="168" fontId="6" fillId="0" borderId="0" xfId="0" applyFont="1" applyBorder="0" applyAlignment="1">
      <x:alignment horizontal="center" vertical="bottom" wrapText="0"/>
    </x:xf>
    <x:xf numFmtId="168" fontId="10" fillId="5" borderId="0" xfId="0" applyFont="1" applyBorder="0" applyAlignment="1">
      <x:alignment horizontal="center" vertical="bottom" wrapText="0"/>
    </x:xf>
    <x:xf numFmtId="166" fontId="17" fillId="0" borderId="0" xfId="0" applyFont="1" applyBorder="0" applyAlignment="1">
      <x:alignment horizontal="center" vertical="bottom" wrapText="0"/>
    </x:xf>
    <x:xf numFmtId="164" fontId="19" fillId="6" borderId="0" xfId="0" applyFont="1" applyBorder="0" applyAlignment="0">
      <x:alignment horizontal="general" vertical="bottom" wrapText="0"/>
    </x:xf>
    <x:xf numFmtId="168" fontId="19" fillId="6" borderId="0" xfId="0" applyFont="1" applyBorder="0" applyAlignment="1">
      <x:alignment horizontal="center" vertical="bottom" wrapText="0"/>
    </x:xf>
    <x:xf numFmtId="168" fontId="14" fillId="0" borderId="0" xfId="0" applyFont="1" applyBorder="0" applyAlignment="1">
      <x:alignment horizontal="center" vertical="bottom" wrapText="0"/>
    </x:xf>
    <x:xf numFmtId="164" fontId="9" fillId="2" borderId="0" xfId="0" applyFont="1" applyBorder="0" applyAlignment="1">
      <x:alignment horizontal="left" vertical="bottom" wrapText="1"/>
    </x:xf>
    <x:xf numFmtId="164" fontId="9" fillId="2" borderId="0" xfId="0" applyFont="1" applyBorder="0" applyAlignment="1">
      <x:alignment horizontal="center" vertical="bottom" wrapText="1"/>
    </x:xf>
    <x:xf numFmtId="169" fontId="14" fillId="0" borderId="0" xfId="0" applyFont="1" applyBorder="0" applyAlignment="0">
      <x:alignment horizontal="general" vertical="bottom" wrapText="0"/>
    </x:xf>
    <x:xf numFmtId="169" fontId="6" fillId="0" borderId="0" xfId="0" applyFont="1" applyBorder="0" applyAlignment="0">
      <x:alignment horizontal="general" vertical="bottom" wrapText="0"/>
    </x:xf>
    <x:xf numFmtId="170" fontId="6" fillId="0" borderId="0" xfId="0" applyFont="1" applyBorder="0" applyAlignment="1">
      <x:alignment horizontal="center" vertical="bottom" wrapText="0"/>
    </x:xf>
    <x:xf numFmtId="169" fontId="14" fillId="3" borderId="0" xfId="0" applyFont="1" applyBorder="0" applyAlignment="0">
      <x:alignment horizontal="general" vertical="bottom" wrapText="0"/>
    </x:xf>
    <x:xf numFmtId="169" fontId="6" fillId="3" borderId="0" xfId="0" applyFont="1" applyBorder="0" applyAlignment="0">
      <x:alignment horizontal="general" vertical="bottom" wrapText="0"/>
    </x:xf>
    <x:xf numFmtId="164" fontId="0" fillId="3" borderId="0" xfId="0" applyFont="0" applyBorder="0" applyAlignment="0">
      <x:alignment horizontal="general" vertical="bottom" wrapText="0"/>
    </x:xf>
    <x:xf numFmtId="170" fontId="6" fillId="3" borderId="0" xfId="0" applyFont="1" applyBorder="0" applyAlignment="1">
      <x:alignment horizontal="center" vertical="bottom" wrapText="0"/>
    </x:xf>
    <x:xf numFmtId="165" fontId="14" fillId="6" borderId="0" xfId="0" applyFont="1" applyBorder="0" applyAlignment="1">
      <x:alignment horizontal="center" vertical="bottom" wrapText="0"/>
    </x:xf>
    <x:xf numFmtId="165" fontId="14" fillId="0" borderId="0" xfId="0" applyFont="1" applyBorder="0" applyAlignment="1">
      <x:alignment horizontal="center" vertical="bottom" wrapText="0"/>
    </x:xf>
    <x:xf numFmtId="171" fontId="17" fillId="0" borderId="0" xfId="0" applyFont="1" applyBorder="0" applyAlignment="1">
      <x:alignment horizontal="center" vertical="bottom" wrapText="0"/>
    </x:xf>
    <x:xf numFmtId="165" fontId="6" fillId="0" borderId="0" xfId="0" applyFont="1" applyBorder="0" applyAlignment="1">
      <x:alignment horizontal="center" vertical="bottom" wrapText="0"/>
    </x:xf>
    <x:xf numFmtId="164" fontId="11" fillId="0" borderId="0" xfId="0" applyFont="1" applyBorder="0" applyAlignment="1">
      <x:alignment horizontal="center" vertical="bottom" wrapText="0"/>
    </x:xf>
    <x:xf numFmtId="165" fontId="15" fillId="0" borderId="0" xfId="0" applyFont="1" applyBorder="0" applyAlignment="1">
      <x:alignment horizontal="center" vertical="bottom" wrapText="0"/>
    </x:xf>
    <x:xf numFmtId="168" fontId="10" fillId="3" borderId="0" xfId="0" applyFont="1" applyBorder="0" applyAlignment="1">
      <x:alignment horizontal="center" vertical="bottom" wrapText="0"/>
    </x:xf>
    <x:xf numFmtId="166" fontId="14" fillId="6" borderId="0" xfId="0" applyFont="1" applyBorder="0" applyAlignment="0">
      <x:alignment horizontal="general" vertical="bottom" wrapText="0"/>
    </x:xf>
    <x:xf numFmtId="166" fontId="14" fillId="0" borderId="0" xfId="0" applyFont="1" applyBorder="0" applyAlignment="0">
      <x:alignment horizontal="general" vertical="bottom" wrapText="0"/>
    </x:xf>
    <x:xf numFmtId="168" fontId="14" fillId="0" borderId="0" xfId="0" applyFont="1" applyBorder="0" applyAlignment="0">
      <x:alignment horizontal="general" vertical="bottom" wrapText="0"/>
    </x:xf>
    <x:xf numFmtId="165" fontId="14" fillId="0" borderId="0" xfId="0" applyFont="1" applyBorder="0" applyAlignment="0">
      <x:alignment horizontal="general" vertical="bottom" wrapText="0"/>
    </x:xf>
    <x:xf numFmtId="168" fontId="6" fillId="0" borderId="0" xfId="0" applyFont="1" applyBorder="0" applyAlignment="0">
      <x:alignment horizontal="general" vertical="bottom" wrapText="0"/>
    </x:xf>
    <x:xf numFmtId="168" fontId="10" fillId="0" borderId="0" xfId="0" applyFont="1" applyBorder="0" applyAlignment="0">
      <x:alignment horizontal="general" vertical="bottom" wrapText="0"/>
    </x:xf>
    <x:xf numFmtId="167" fontId="17" fillId="0" borderId="0" xfId="0" applyFont="1" applyBorder="0" applyAlignment="0">
      <x:alignment horizontal="general" vertical="bottom" wrapText="0"/>
    </x:xf>
    <x:xf numFmtId="165" fontId="14" fillId="6" borderId="0" xfId="0" applyFont="1" applyBorder="0" applyAlignment="0">
      <x:alignment horizontal="general" vertical="bottom" wrapText="0"/>
    </x:xf>
    <x:xf numFmtId="167" fontId="14" fillId="6" borderId="0" xfId="0" applyFont="1" applyBorder="0" applyAlignment="0">
      <x:alignment horizontal="general" vertical="bottom" wrapText="0"/>
    </x:xf>
    <x:xf numFmtId="166" fontId="17" fillId="0" borderId="0" xfId="0" applyFont="1" applyBorder="0" applyAlignment="0">
      <x:alignment horizontal="general" vertical="bottom" wrapText="0"/>
    </x:xf>
    <x:xf numFmtId="166" fontId="10" fillId="0" borderId="0" xfId="0" applyFont="1" applyBorder="0" applyAlignment="0">
      <x:alignment horizontal="general" vertical="bottom" wrapText="0"/>
    </x:xf>
    <x:xf numFmtId="168" fontId="14" fillId="6" borderId="0" xfId="0" applyFont="1" applyBorder="0" applyAlignment="0">
      <x:alignment horizontal="general" vertical="bottom" wrapText="0"/>
    </x:xf>
    <x:xf numFmtId="165" fontId="6" fillId="0" borderId="0" xfId="0" applyFont="1" applyBorder="0" applyAlignment="0">
      <x:alignment horizontal="general" vertical="bottom" wrapText="0"/>
    </x:xf>
    <x:xf numFmtId="164" fontId="9" fillId="2" borderId="0" xfId="0" applyFont="1" applyBorder="0" applyAlignment="0">
      <x:alignment horizontal="general" vertical="bottom" wrapText="0"/>
    </x:xf>
    <x:xf numFmtId="168" fontId="0" fillId="0" borderId="0" xfId="0" applyFont="0" applyBorder="0" applyAlignment="0">
      <x:alignment horizontal="general" vertical="bottom" wrapText="0"/>
    </x:xf>
    <x:xf numFmtId="167" fontId="10" fillId="0" borderId="0" xfId="0" applyFont="1" applyBorder="0" applyAlignment="0">
      <x:alignment horizontal="general" vertical="bottom" wrapText="0"/>
    </x:xf>
    <x:xf numFmtId="168" fontId="17" fillId="0" borderId="0" xfId="0" applyFont="1" applyBorder="0" applyAlignment="0">
      <x:alignment horizontal="general" vertical="bottom" wrapText="0"/>
    </x:xf>
    <x:xf numFmtId="168" fontId="10" fillId="5" borderId="0" xfId="0" applyFont="1" applyBorder="0" applyAlignment="0">
      <x:alignment horizontal="general" vertical="bottom" wrapText="0"/>
    </x:xf>
    <x:xf numFmtId="164" fontId="20" fillId="4" borderId="0" xfId="0" applyFont="1" applyBorder="0" applyAlignment="0">
      <x:alignment horizontal="general" vertical="bottom" wrapText="0"/>
    </x:xf>
    <x:xf numFmtId="168" fontId="20" fillId="4" borderId="0" xfId="0" applyFont="1" applyBorder="0" applyAlignment="0">
      <x:alignment horizontal="general" vertical="bottom" wrapText="0"/>
    </x:xf>
    <x:xf numFmtId="167" fontId="6" fillId="0" borderId="0" xfId="0" applyFont="1" applyBorder="0" applyAlignment="0">
      <x:alignment horizontal="general" vertical="bottom" wrapText="0"/>
    </x:xf>
    <x:xf numFmtId="166" fontId="6" fillId="0" borderId="0" xfId="0" applyFont="1" applyBorder="0" applyAlignment="0">
      <x:alignment horizontal="general" vertical="bottom" wrapText="0"/>
    </x:xf>
    <x:xf numFmtId="166" fontId="10" fillId="5" borderId="0" xfId="0" applyFont="1" applyBorder="0" applyAlignment="0">
      <x:alignment horizontal="general" vertical="bottom" wrapText="0"/>
    </x:xf>
    <x:xf numFmtId="168" fontId="10" fillId="6" borderId="0" xfId="0" applyFont="1" applyBorder="0" applyAlignment="0">
      <x:alignment horizontal="general" vertical="bottom" wrapText="0"/>
    </x:xf>
    <x:xf numFmtId="165" fontId="10" fillId="0" borderId="0" xfId="0" applyFont="1" applyBorder="0" applyAlignment="0">
      <x:alignment horizontal="general" vertical="bottom" wrapText="0"/>
    </x:xf>
    <x:xf numFmtId="165" fontId="10" fillId="6" borderId="0" xfId="0" applyFont="1" applyBorder="0" applyAlignment="0">
      <x:alignment horizontal="general" vertical="bottom" wrapText="0"/>
    </x:xf>
    <x:xf numFmtId="168" fontId="10" fillId="3" borderId="0" xfId="0" applyFont="1" applyBorder="0" applyAlignment="0">
      <x:alignment horizontal="general" vertical="bottom" wrapText="0"/>
    </x:xf>
    <x:xf numFmtId="168" fontId="14" fillId="3" borderId="0" xfId="0" applyFont="1" applyBorder="0" applyAlignment="0">
      <x:alignment horizontal="general" vertical="bottom" wrapText="0"/>
    </x:xf>
    <x:xf numFmtId="171" fontId="14" fillId="0" borderId="0" xfId="0" applyFont="1" applyBorder="0" applyAlignment="0">
      <x:alignment horizontal="general" vertical="bottom" wrapText="0"/>
    </x:xf>
    <x:xf numFmtId="164" fontId="7" fillId="0" borderId="0" xfId="0" applyNumberFormat="1" applyFont="1" applyFill="1" applyBorder="1" applyAlignment="1">
      <x:alignment horizontal="general" vertical="bottom" wrapText="0"/>
    </x:xf>
    <x:xf numFmtId="164" fontId="6" fillId="0" borderId="0" xfId="0" applyNumberFormat="1" applyFont="1" applyFill="1" applyBorder="1" applyAlignment="1">
      <x:alignment horizontal="general" vertical="bottom" wrapText="0"/>
    </x:xf>
    <x:xf numFmtId="164" fontId="6" fillId="0" borderId="0" xfId="0" applyNumberFormat="1" applyFont="1" applyFill="1" applyBorder="1" applyAlignment="1">
      <x:alignment horizontal="general" vertical="bottom" wrapText="1"/>
    </x:xf>
    <x:xf numFmtId="164" fontId="9" fillId="2" borderId="0" xfId="0" applyNumberFormat="1" applyFont="1" applyFill="1" applyBorder="1" applyAlignment="1">
      <x:alignment horizontal="left" vertical="bottom" wrapText="1"/>
    </x:xf>
    <x:xf numFmtId="164" fontId="9" fillId="2" borderId="0" xfId="0" applyNumberFormat="1" applyFont="1" applyFill="1" applyBorder="1" applyAlignment="1">
      <x:alignment horizontal="center" vertical="bottom" wrapText="1"/>
    </x:xf>
    <x:xf numFmtId="164" fontId="6" fillId="3" borderId="0" xfId="0" applyNumberFormat="1" applyFont="1" applyFill="1" applyBorder="1" applyAlignment="1">
      <x:alignment horizontal="general" vertical="bottom" wrapText="1"/>
    </x:xf>
    <x:xf numFmtId="164" fontId="21" fillId="0" borderId="0" xfId="0" applyNumberFormat="1" applyFont="1" applyFill="1" applyBorder="1" applyAlignment="1">
      <x:alignment horizontal="general" vertical="bottom" wrapText="0"/>
    </x:xf>
    <x:xf numFmtId="164" fontId="11" fillId="0" borderId="0" xfId="0" applyNumberFormat="1" applyFont="1" applyFill="1" applyBorder="1" applyAlignment="1">
      <x:alignment horizontal="general" vertical="bottom" wrapText="0"/>
    </x:xf>
    <x:xf numFmtId="164" fontId="11" fillId="0" borderId="0" xfId="0" applyNumberFormat="1" applyFont="1" applyFill="1" applyBorder="1" applyAlignment="1">
      <x:alignment horizontal="general" vertical="bottom" wrapText="1"/>
    </x:xf>
  </x:cellXfs>
  <x:cellStyles count="6">
    <x:cellStyle name="Normal" xfId="0"/>
    <x:cellStyle name="Comma" xfId="15"/>
    <x:cellStyle name="Comma [0]" xfId="16"/>
    <x:cellStyle name="Currency" xfId="17"/>
    <x:cellStyle name="Currency [0]" xfId="18"/>
    <x:cellStyle name="Percent" xfId="19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1E7A3C"/>
      <x:rgbColor rgb="FF000080"/>
      <x:rgbColor rgb="FF808000"/>
      <x:rgbColor rgb="FF800080"/>
      <x:rgbColor rgb="FF1B7A8C"/>
      <x:rgbColor rgb="FFC0C0C0"/>
      <x:rgbColor rgb="FF808080"/>
      <x:rgbColor rgb="FF9999FF"/>
      <x:rgbColor rgb="FF993366"/>
      <x:rgbColor rgb="FFFFF3CD"/>
      <x:rgbColor rgb="FFE8F1F3"/>
      <x:rgbColor rgb="FF660066"/>
      <x:rgbColor rgb="FFFF8080"/>
      <x:rgbColor rgb="FF1B5FBF"/>
      <x:rgbColor rgb="FFC6D8DC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F4F9FA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E0A800"/>
      <x:rgbColor rgb="FFFF6600"/>
      <x:rgbColor rgb="FF5A6B70"/>
      <x:rgbColor rgb="FF969696"/>
      <x:rgbColor rgb="FF0F4C5C"/>
      <x:rgbColor rgb="FF339966"/>
      <x:rgbColor rgb="FF003300"/>
      <x:rgbColor rgb="FF333300"/>
      <x:rgbColor rgb="FF993300"/>
      <x:rgbColor rgb="FF993366"/>
      <x:rgbColor rgb="FF44585E"/>
      <x:rgbColor rgb="FF1A2E35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8ba6592554402" /><Relationship Type="http://schemas.openxmlformats.org/officeDocument/2006/relationships/theme" Target="/xl/theme/theme1.xml" Id="R4623503b93184954" /><Relationship Type="http://schemas.openxmlformats.org/officeDocument/2006/relationships/sharedStrings" Target="/xl/sharedStrings.xml" Id="Rffa2ceb5fd744b80" /><Relationship Type="http://schemas.openxmlformats.org/officeDocument/2006/relationships/worksheet" Target="/xl/worksheets/sheet1.xml" Id="R601cd0decc3e46a1" /><Relationship Type="http://schemas.openxmlformats.org/officeDocument/2006/relationships/worksheet" Target="/xl/worksheets/sheet2.xml" Id="Rfbe4f6e68d8b4431" /><Relationship Type="http://schemas.openxmlformats.org/officeDocument/2006/relationships/worksheet" Target="/xl/worksheets/sheet3.xml" Id="R02f232df23ef485e" /><Relationship Type="http://schemas.openxmlformats.org/officeDocument/2006/relationships/worksheet" Target="/xl/worksheets/sheet4.xml" Id="Rb7fa3ec8b66943d7" /><Relationship Type="http://schemas.openxmlformats.org/officeDocument/2006/relationships/worksheet" Target="/xl/worksheets/sheet5.xml" Id="R99504e20006e401b" /><Relationship Type="http://schemas.openxmlformats.org/officeDocument/2006/relationships/worksheet" Target="/xl/worksheets/sheet6.xml" Id="Rceb779177c934fb8" /><Relationship Type="http://schemas.openxmlformats.org/officeDocument/2006/relationships/worksheet" Target="/xl/worksheets/sheet7.xml" Id="Re8a71f3b56014047" /><Relationship Type="http://schemas.openxmlformats.org/officeDocument/2006/relationships/worksheet" Target="/xl/worksheets/sheet8.xml" Id="R2e1485d9d66f49d0" /><Relationship Type="http://schemas.openxmlformats.org/officeDocument/2006/relationships/worksheet" Target="/xl/worksheets/sheet9.xml" Id="R8f52530ab4db4ca0" /><Relationship Type="http://schemas.openxmlformats.org/officeDocument/2006/relationships/worksheet" Target="/xl/worksheets/sheet10.xml" Id="R029c75fb564c4429" 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8.6796875" defaultRowHeight="15"/>
  <x:cols>
    <x:col min="1" max="1" width="3" hidden="0" customWidth="1"/>
    <x:col min="2" max="2" width="108" hidden="0" customWidth="1"/>
    <x:col min="3" max="3" width="13" hidden="0" customWidth="1"/>
    <x:col min="4" max="4" width="19" hidden="0" customWidth="1"/>
    <x:col min="5" max="6" width="13" hidden="0" customWidth="1"/>
  </x:cols>
  <x:sheetData>
    <x:row r="1" ht="24" hidden="0" customHeight="1">
      <x:c r="B1" s="1" t="s">
        <x:v>0</x:v>
      </x:c>
    </x:row>
    <x:row r="2" ht="15" hidden="0">
      <x:c r="B2" s="2" t="str">
        <x:v>Three-year pilot financial model  ·  Version 2.6  ·  September 2026  ·  All figures in US dollars</x:v>
      </x:c>
    </x:row>
    <x:row r="3" ht="6" hidden="0" customHeight="1"/>
    <x:row r="4" ht="15" hidden="0">
      <x:c r="B4" s="3" t="s">
        <x:v>1</x:v>
      </x:c>
    </x:row>
    <x:row r="5" ht="15" hidden="0">
      <x:c r="B5" s="3" t="s">
        <x:v>2</x:v>
      </x:c>
    </x:row>
    <x:row r="6" ht="15" hidden="0">
      <x:c r="B6" s="3" t="s">
        <x:v>3</x:v>
      </x:c>
    </x:row>
    <x:row r="7" ht="15" hidden="0">
      <x:c r="B7" s="3" t="s">
        <x:v>4</x:v>
      </x:c>
    </x:row>
    <x:row r="8" ht="6" hidden="0" customHeight="1"/>
    <x:row r="9" ht="15" hidden="0">
      <x:c r="B9" s="4" t="s">
        <x:v>5</x:v>
      </x:c>
    </x:row>
    <x:row r="10" ht="15" hidden="0">
      <x:c r="B10" s="3" t="s">
        <x:v>6</x:v>
      </x:c>
    </x:row>
    <x:row r="11" ht="15" hidden="0">
      <x:c r="B11" s="3" t="s">
        <x:v>7</x:v>
      </x:c>
    </x:row>
    <x:row r="12" ht="15" hidden="0">
      <x:c r="B12" s="3" t="s">
        <x:v>8</x:v>
      </x:c>
    </x:row>
    <x:row r="13" ht="15" hidden="0">
      <x:c r="B13" s="3" t="s">
        <x:v>9</x:v>
      </x:c>
    </x:row>
    <x:row r="14" ht="6" hidden="0" customHeight="1"/>
    <x:row r="15" ht="15" hidden="0">
      <x:c r="B15" s="3" t="s">
        <x:v>10</x:v>
      </x:c>
    </x:row>
    <x:row r="16" ht="15" hidden="0">
      <x:c r="B16" s="3" t="s">
        <x:v>11</x:v>
      </x:c>
    </x:row>
    <x:row r="17" ht="15" hidden="0">
      <x:c r="B17" s="3" t="s">
        <x:v>12</x:v>
      </x:c>
    </x:row>
    <x:row r="18" ht="15" hidden="0">
      <x:c r="B18" s="3" t="s">
        <x:v>13</x:v>
      </x:c>
    </x:row>
    <x:row r="19" ht="15" hidden="0">
      <x:c r="B19" s="3" t="s">
        <x:v>14</x:v>
      </x:c>
    </x:row>
    <x:row r="20" ht="6" hidden="0" customHeight="1"/>
    <x:row r="21" ht="15" hidden="0">
      <x:c r="B21" s="4" t="s">
        <x:v>15</x:v>
      </x:c>
    </x:row>
    <x:row r="22" ht="15" hidden="0">
      <x:c r="B22" s="3" t="s">
        <x:v>16</x:v>
      </x:c>
    </x:row>
    <x:row r="23" ht="15" hidden="0">
      <x:c r="B23" s="3" t="s">
        <x:v>17</x:v>
      </x:c>
    </x:row>
    <x:row r="24" ht="15" hidden="0">
      <x:c r="B24" s="3" t="s">
        <x:v>18</x:v>
      </x:c>
    </x:row>
    <x:row r="25" ht="15" hidden="0">
      <x:c r="B25" s="3" t="s">
        <x:v>19</x:v>
      </x:c>
    </x:row>
    <x:row r="26" ht="15" hidden="0">
      <x:c r="B26" s="3" t="s">
        <x:v>20</x:v>
      </x:c>
    </x:row>
    <x:row r="27" ht="15" hidden="0">
      <x:c r="B27" s="3" t="str">
        <x:v>The clinic recruits clinicians with the required background and judgment. It also serves as a source of training and continuing</x:v>
      </x:c>
    </x:row>
    <x:row r="28" ht="15" hidden="0">
      <x:c r="B28" s="3" t="str">
        <x:v>education, helping general dentists incorporate appropriate special-needs patients into daily practice without relying on training revenue.</x:v>
      </x:c>
    </x:row>
    <x:row r="29" ht="6" hidden="0" customHeight="1"/>
    <x:row r="30" ht="15" hidden="0">
      <x:c r="B30" s="4" t="s">
        <x:v>21</x:v>
      </x:c>
    </x:row>
    <x:row r="31" ht="6" hidden="0" customHeight="1"/>
    <x:row r="32" ht="15" hidden="0">
      <x:c r="B32" s="5" t="s">
        <x:v>22</x:v>
      </x:c>
    </x:row>
    <x:row r="33" ht="15" hidden="0">
      <x:c r="B33" s="3" t="s">
        <x:v>23</x:v>
      </x:c>
    </x:row>
    <x:row r="34" ht="15" hidden="0">
      <x:c r="B34" s="3" t="s">
        <x:v>24</x:v>
      </x:c>
    </x:row>
    <x:row r="35" ht="15" hidden="0">
      <x:c r="B35" s="3" t="s">
        <x:v>25</x:v>
      </x:c>
    </x:row>
    <x:row r="36" ht="15" hidden="0">
      <x:c r="B36" s="3" t="s">
        <x:v>26</x:v>
      </x:c>
    </x:row>
    <x:row r="37" ht="15" hidden="0">
      <x:c r="B37" s="3" t="s">
        <x:v>27</x:v>
      </x:c>
    </x:row>
    <x:row r="38" ht="15" hidden="0">
      <x:c r="B38" s="3" t="s">
        <x:v>28</x:v>
      </x:c>
    </x:row>
    <x:row r="39" ht="6" hidden="0" customHeight="1"/>
    <x:row r="40" ht="15" hidden="0">
      <x:c r="B40" s="5" t="s">
        <x:v>29</x:v>
      </x:c>
    </x:row>
    <x:row r="41" ht="15" hidden="0">
      <x:c r="B41" s="3" t="s">
        <x:v>30</x:v>
      </x:c>
    </x:row>
    <x:row r="42" ht="15" hidden="0">
      <x:c r="B42" s="3" t="s">
        <x:v>31</x:v>
      </x:c>
    </x:row>
    <x:row r="43" ht="15" hidden="0">
      <x:c r="B43" s="3" t="s">
        <x:v>32</x:v>
      </x:c>
    </x:row>
    <x:row r="44" ht="15" hidden="0">
      <x:c r="B44" s="3" t="s">
        <x:v>33</x:v>
      </x:c>
    </x:row>
    <x:row r="45" ht="6" hidden="0" customHeight="1"/>
    <x:row r="46" ht="15" hidden="0">
      <x:c r="B46" s="5" t="str">
        <x:v>3.  The clinic includes a sedation suite, not a surgical center.</x:v>
      </x:c>
    </x:row>
    <x:row r="47" ht="15" hidden="0">
      <x:c r="B47" s="3" t="str">
        <x:v>The suite supports appropriately selected office-based IV moderate and deep sedation under applicable Florida permits,</x:v>
      </x:c>
    </x:row>
    <x:row r="48" ht="15" hidden="0">
      <x:c r="B48" s="3" t="str">
        <x:v>personnel, monitoring, recovery and emergency protocols. Patients requiring general anesthesia or hospital-level medical</x:v>
      </x:c>
    </x:row>
    <x:row r="49" ht="15" hidden="0">
      <x:c r="B49" s="3" t="str">
        <x:v>support are treated at a hospital or qualified outpatient surgery center through formal referral and credentialing pathways.</x:v>
      </x:c>
    </x:row>
    <x:row r="50" ht="15" hidden="0">
      <x:c r="B50" s="3" t="str">
        <x:v>The clinic does not assume hospital or surgery-center facility revenue for those external cases.</x:v>
      </x:c>
    </x:row>
    <x:row r="51" ht="15" hidden="0">
      <x:c r="B51" s="3" t="s">
        <x:v>34</x:v>
      </x:c>
    </x:row>
    <x:row r="52" ht="6" hidden="0" customHeight="1"/>
    <x:row r="53" ht="15" hidden="0">
      <x:c r="B53" s="5" t="s">
        <x:v>35</x:v>
      </x:c>
    </x:row>
    <x:row r="54" ht="15" hidden="0">
      <x:c r="B54" s="3" t="s">
        <x:v>36</x:v>
      </x:c>
    </x:row>
    <x:row r="55" ht="15" hidden="0">
      <x:c r="B55" s="3" t="s">
        <x:v>37</x:v>
      </x:c>
    </x:row>
    <x:row r="56" ht="15" hidden="0">
      <x:c r="B56" s="3" t="s">
        <x:v>38</x:v>
      </x:c>
    </x:row>
    <x:row r="57" ht="6" hidden="0" customHeight="1"/>
    <x:row r="58" ht="15" hidden="0">
      <x:c r="B58" s="4" t="s">
        <x:v>39</x:v>
      </x:c>
    </x:row>
    <x:row r="59" ht="15" hidden="0">
      <x:c r="B59" s="3" t="s">
        <x:v>40</x:v>
      </x:c>
    </x:row>
    <x:row r="60" ht="15" hidden="0">
      <x:c r="B60" s="3" t="s">
        <x:v>41</x:v>
      </x:c>
    </x:row>
    <x:row r="61" ht="15" hidden="0">
      <x:c r="B61" s="3" t="str">
        <x:v>Sedation &amp; Referral Pathway  Defines in-office sedation and the hospital/outpatient pathway for more complex cases.</x:v>
      </x:c>
    </x:row>
    <x:row r="62" ht="15" hidden="0">
      <x:c r="B62" s="3" t="s">
        <x:v>42</x:v>
      </x:c>
    </x:row>
    <x:row r="63" ht="15" hidden="0">
      <x:c r="B63" s="3" t="s">
        <x:v>43</x:v>
      </x:c>
    </x:row>
    <x:row r="64" ht="15" hidden="0">
      <x:c r="B64" s="3" t="s">
        <x:v>44</x:v>
      </x:c>
    </x:row>
    <x:row r="65" ht="15" hidden="0">
      <x:c r="B65" s="3" t="s">
        <x:v>45</x:v>
      </x:c>
    </x:row>
    <x:row r="66" ht="15" hidden="0">
      <x:c r="B66" s="3" t="s">
        <x:v>46</x:v>
      </x:c>
    </x:row>
    <x:row r="67" ht="15" hidden="0">
      <x:c r="B67" s="3" t="s">
        <x:v>47</x:v>
      </x:c>
    </x:row>
    <x:row r="68" ht="6" hidden="0" customHeight="1"/>
    <x:row r="69" ht="15" hidden="0">
      <x:c r="B69" s="4" t="s">
        <x:v>48</x:v>
      </x:c>
    </x:row>
    <x:row r="70" ht="15" hidden="0">
      <x:c r="B70" s="3" t="s">
        <x:v>49</x:v>
      </x:c>
    </x:row>
    <x:row r="71" ht="15" hidden="0">
      <x:c r="B71" s="3" t="s">
        <x:v>50</x:v>
      </x:c>
    </x:row>
    <x:row r="72" ht="15" hidden="0">
      <x:c r="B72" s="3" t="s">
        <x:v>51</x:v>
      </x:c>
    </x:row>
    <x:row r="73" ht="6" hidden="0" customHeight="1"/>
    <x:row r="74" ht="15" hidden="0">
      <x:c r="B74" s="4" t="str">
        <x:v>SEDATION SUITE AND EXTERNAL GENERAL-ANESTHESIA PATHWAY</x:v>
      </x:c>
    </x:row>
    <x:row r="75" ht="15" hidden="0">
      <x:c r="B75" s="3"/>
    </x:row>
    <x:row r="76" ht="15" hidden="0">
      <x:c r="B76" s="3" t="str">
        <x:v>The clinic is designed for office-based IV moderate and deep sedation when clinically appropriate and legally permitted.</x:v>
      </x:c>
    </x:row>
    <x:row r="77" ht="15" hidden="0">
      <x:c r="B77" s="3" t="str">
        <x:v>The sedation suite requires trained personnel, monitoring, recovery capability, emergency equipment and written protocols.</x:v>
      </x:c>
    </x:row>
    <x:row r="78" ht="15" hidden="0">
      <x:c r="B78" s="3"/>
    </x:row>
    <x:row r="79" ht="15" hidden="0">
      <x:c r="B79" s="3" t="str">
        <x:v>General anesthesia and cases requiring hospital-level support are outside the clinic's operating model.</x:v>
      </x:c>
    </x:row>
    <x:row r="80" ht="15" hidden="0">
      <x:c r="B80" s="3" t="str">
        <x:v>They are referred to a hospital or qualified outpatient surgery center, where treating dentists obtain required privileges.</x:v>
      </x:c>
    </x:row>
    <x:row r="81" ht="15" hidden="0">
      <x:c r="B81" s="3"/>
    </x:row>
    <x:row r="82" ht="6" hidden="0" customHeight="1">
      <x:c r="B82" t="str">
        <x:v>The feasibility phase must validate permits, staffing, insurance, transfer protocols and referral relationships.</x:v>
      </x:c>
    </x:row>
    <x:row r="83" ht="15" hidden="0">
      <x:c r="B83" s="3" t="str">
        <x:v>No hospital or outpatient-center facility revenue is included in this workbook.</x:v>
      </x:c>
    </x:row>
    <x:row r="84" ht="15" hidden="0">
      <x:c r="B84" s="3"/>
    </x:row>
    <x:row r="85" ht="6" hidden="0" customHeight="1"/>
    <x:row r="86" ht="15" hidden="0">
      <x:c r="B86" s="4" t="s">
        <x:v>52</x:v>
      </x:c>
    </x:row>
    <x:row r="87" ht="15" hidden="0">
      <x:c r="B87" s="93" t="str">
        <x:v>WHAT THE 30% BASE CASE MEANS</x:v>
      </x:c>
    </x:row>
    <x:row r="88" ht="30" hidden="0" customHeight="1">
      <x:c r="B88" s="95" t="str">
        <x:v>For every $100 of standard fees charged to a self-pay patient using the clinic's sliding scale, the clinic expects to collect an average of $30.</x:v>
      </x:c>
    </x:row>
    <x:row r="89" ht="30" hidden="0" customHeight="1">
      <x:c r="B89" s="95" t="str">
        <x:v>The 30% assumption does not apply to Medicaid, Medicare Advantage, or commercial-insurance payments; those are modeled separately.</x:v>
      </x:c>
    </x:row>
    <x:row r="91" ht="30" hidden="0" customHeight="1">
      <x:c r="B91" s="96" t="str">
        <x:v>Sliding-scale collection from self-pay patients, Year 3</x:v>
      </x:c>
      <x:c r="C91" s="97" t="str">
        <x:v>25%</x:v>
      </x:c>
      <x:c r="D91" s="97" t="str">
        <x:v>30% of standard fees (base case)</x:v>
      </x:c>
      <x:c r="E91" s="97" t="str">
        <x:v>40%</x:v>
      </x:c>
      <x:c r="F91" s="97" t="str">
        <x:v>50%</x:v>
      </x:c>
    </x:row>
    <x:row r="92" ht="28" hidden="0" customHeight="1">
      <x:c r="B92" s="98" t="str">
        <x:v>Operating costs covered by patient-care revenue — no public contracts</x:v>
      </x:c>
      <x:c r="C92" s="9" t="s">
        <x:v>53</x:v>
      </x:c>
      <x:c r="D92" s="9" t="s">
        <x:v>54</x:v>
      </x:c>
      <x:c r="E92" s="9" t="s">
        <x:v>55</x:v>
      </x:c>
      <x:c r="F92" s="9" t="s">
        <x:v>56</x:v>
      </x:c>
    </x:row>
    <x:row r="93" ht="28" hidden="0" customHeight="1">
      <x:c r="B93" s="98" t="str">
        <x:v>Operating costs covered by patient-care revenue — with Medicaid and Medicare Advantage</x:v>
      </x:c>
      <x:c r="C93" s="9" t="s">
        <x:v>57</x:v>
      </x:c>
      <x:c r="D93" s="9" t="s">
        <x:v>58</x:v>
      </x:c>
      <x:c r="E93" s="9" t="s">
        <x:v>59</x:v>
      </x:c>
      <x:c r="F93" s="9" t="s">
        <x:v>60</x:v>
      </x:c>
    </x:row>
    <x:row r="94" ht="28" hidden="0" customHeight="1">
      <x:c r="B94" s="98" t="str">
        <x:v>Operating costs covered after annual fundraising — no public contracts</x:v>
      </x:c>
      <x:c r="C94" s="9" t="s">
        <x:v>61</x:v>
      </x:c>
      <x:c r="D94" s="9" t="s">
        <x:v>62</x:v>
      </x:c>
      <x:c r="E94" s="9" t="s">
        <x:v>63</x:v>
      </x:c>
      <x:c r="F94" s="9" t="s">
        <x:v>64</x:v>
      </x:c>
    </x:row>
    <x:row r="95" ht="28" hidden="0" customHeight="1">
      <x:c r="B95" s="98" t="str">
        <x:v>Operating costs covered after annual fundraising — with Medicaid and Medicare Advantage</x:v>
      </x:c>
      <x:c r="C95" s="9" t="s">
        <x:v>65</x:v>
      </x:c>
      <x:c r="D95" s="9" t="s">
        <x:v>66</x:v>
      </x:c>
      <x:c r="E95" s="9" t="s">
        <x:v>67</x:v>
      </x:c>
      <x:c r="F95" s="9" t="s">
        <x:v>68</x:v>
      </x:c>
    </x:row>
    <x:row r="96" ht="15" hidden="0">
      <x:c r="B96" s="99" t="str">
        <x:v>YEAR-3 INTERPRETATION AT THE 30% BASE CASE</x:v>
      </x:c>
    </x:row>
    <x:row r="97" ht="30" hidden="0" customHeight="1">
      <x:c r="B97" s="101" t="str">
        <x:v>Without public-payer contracts: patient-care revenue covers 58% of operating costs. After expected annual fundraising, 81% is covered, leaving a 19% gap.</x:v>
      </x:c>
    </x:row>
    <x:row r="98" ht="30" customHeight="1">
      <x:c r="B98" s="101" t="str">
        <x:v>With Medicaid and Medicare Advantage: patient-care revenue covers 49% of operating costs. After expected annual fundraising, 72% is covered, leaving a 28% gap.</x:v>
      </x:c>
    </x:row>
    <x:row r="99" ht="30" customHeight="1">
      <x:c r="B99" s="101" t="str">
        <x:v>Public-payer participation expands access but generally reimburses less, so philanthropy must cover more of the clinic's operating cost.</x:v>
      </x:c>
    </x:row>
    <x:row r="100" ht="30" customHeight="1">
      <x:c r="B100" s="101" t="str">
        <x:v>The sensitivity table changes only the collection rate for self-pay sliding-scale patients; other payer assumptions remain unchanged.</x:v>
      </x:c>
    </x:row>
  </x:sheetData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ColWidth="8.6796875" defaultRowHeight="15"/>
  <x:cols>
    <x:col min="1" max="1" width="8" hidden="0" customWidth="1"/>
    <x:col min="2" max="2" width="64" hidden="0" customWidth="1"/>
    <x:col min="3" max="3" width="30" hidden="0" customWidth="1"/>
    <x:col min="4" max="5" width="18" hidden="0" customWidth="1"/>
    <x:col min="6" max="6" width="3" hidden="0" customWidth="1"/>
    <x:col min="7" max="7" width="60" hidden="0" customWidth="1"/>
  </x:cols>
  <x:sheetData>
    <x:row r="1" ht="19.700000762939453" hidden="0">
      <x:c r="A1" s="1" t="s">
        <x:v>553</x:v>
      </x:c>
    </x:row>
    <x:row r="2" ht="15" hidden="0">
      <x:c r="A2" s="2" t="s">
        <x:v>554</x:v>
      </x:c>
    </x:row>
    <x:row r="4" ht="15" hidden="0">
      <x:c r="A4" s="6" t="s">
        <x:v>555</x:v>
      </x:c>
      <x:c r="B4" s="6" t="s">
        <x:v>556</x:v>
      </x:c>
      <x:c r="C4" s="6" t="s">
        <x:v>557</x:v>
      </x:c>
      <x:c r="D4" s="7" t="s">
        <x:v>558</x:v>
      </x:c>
      <x:c r="E4" s="7" t="s">
        <x:v>559</x:v>
      </x:c>
    </x:row>
    <x:row r="5" ht="15" hidden="0">
      <x:c r="A5" s="19" t="s">
        <x:v>560</x:v>
      </x:c>
      <x:c r="B5" s="3" t="s">
        <x:v>561</x:v>
      </x:c>
      <x:c r="C5" s="3" t="s">
        <x:v>562</x:v>
      </x:c>
      <x:c r="D5" s="66" t="n">
        <x:v>250000</x:v>
      </x:c>
    </x:row>
    <x:row r="6" ht="15" hidden="0">
      <x:c r="A6" s="15" t="s">
        <x:v>563</x:v>
      </x:c>
      <x:c r="B6" s="8" t="s">
        <x:v>564</x:v>
      </x:c>
      <x:c r="C6" s="8" t="s">
        <x:v>565</x:v>
      </x:c>
      <x:c r="D6" s="90" t="n">
        <x:f aca="0">'Startup Budget'!$D$30-D5-D7</x:f>
        <x:v>1616500</x:v>
      </x:c>
      <x:c r="E6" s="55"/>
    </x:row>
    <x:row r="7" ht="15" hidden="0">
      <x:c r="A7" s="19" t="s">
        <x:v>566</x:v>
      </x:c>
      <x:c r="B7" s="3" t="s">
        <x:v>567</x:v>
      </x:c>
      <x:c r="C7" s="3" t="s">
        <x:v>568</x:v>
      </x:c>
      <x:c r="D7" s="66" t="n">
        <x:v>950000</x:v>
      </x:c>
    </x:row>
    <x:row r="8" ht="15" hidden="0">
      <x:c r="A8" s="15" t="s">
        <x:v>569</x:v>
      </x:c>
      <x:c r="B8" s="8" t="s">
        <x:v>570</x:v>
      </x:c>
      <x:c r="C8" s="8" t="s">
        <x:v>571</x:v>
      </x:c>
      <x:c r="D8" s="91" t="n">
        <x:v>400000</x:v>
      </x:c>
      <x:c r="E8" s="55"/>
    </x:row>
    <x:row r="9" ht="15" hidden="0">
      <x:c r="A9" s="19" t="s">
        <x:v>572</x:v>
      </x:c>
      <x:c r="B9" s="3" t="s">
        <x:v>573</x:v>
      </x:c>
      <x:c r="C9" s="3" t="s">
        <x:v>574</x:v>
      </x:c>
      <x:c r="D9" s="66" t="n">
        <x:v>700000</x:v>
      </x:c>
    </x:row>
    <x:row r="10" ht="15" hidden="0">
      <x:c r="A10" s="15" t="s">
        <x:v>575</x:v>
      </x:c>
      <x:c r="B10" s="8" t="s">
        <x:v>576</x:v>
      </x:c>
      <x:c r="C10" s="8" t="s">
        <x:v>577</x:v>
      </x:c>
      <x:c r="D10" s="91" t="n">
        <x:v>500000</x:v>
      </x:c>
      <x:c r="E10" s="91" t="n">
        <x:v>500000</x:v>
      </x:c>
    </x:row>
    <x:row r="11" ht="15" hidden="0">
      <x:c r="A11" s="19" t="s">
        <x:v>578</x:v>
      </x:c>
      <x:c r="B11" s="3" t="s">
        <x:v>579</x:v>
      </x:c>
      <x:c r="C11" s="3" t="s">
        <x:v>580</x:v>
      </x:c>
      <x:c r="D11" s="66" t="n">
        <x:v>500000</x:v>
      </x:c>
      <x:c r="E11" s="66" t="n">
        <x:v>500000</x:v>
      </x:c>
    </x:row>
    <x:row r="12" ht="15" hidden="0">
      <x:c r="A12" s="12"/>
      <x:c r="B12" s="82" t="s">
        <x:v>581</x:v>
      </x:c>
      <x:c r="C12" s="12"/>
      <x:c r="D12" s="83" t="n">
        <x:f aca="0">SUM(D5:D11)</x:f>
        <x:v>4916500</x:v>
      </x:c>
      <x:c r="E12" s="12"/>
    </x:row>
    <x:row r="13" ht="15" hidden="0">
      <x:c r="B13" s="3" t="s">
        <x:v>582</x:v>
      </x:c>
      <x:c r="D13" s="69" t="n">
        <x:f aca="0">SUM(E5:E11)</x:f>
        <x:v>1000000</x:v>
      </x:c>
    </x:row>
    <x:row r="15" ht="18" hidden="0" customHeight="1">
      <x:c r="A15" s="11" t="s">
        <x:v>583</x:v>
      </x:c>
      <x:c r="B15" s="12"/>
      <x:c r="C15" s="12"/>
      <x:c r="D15" s="12"/>
      <x:c r="E15" s="12"/>
    </x:row>
    <x:row r="16" ht="15" hidden="0">
      <x:c r="B16" s="10" t="s">
        <x:v>584</x:v>
      </x:c>
    </x:row>
    <x:row r="18" ht="15" hidden="0">
      <x:c r="B18" s="3" t="s">
        <x:v>585</x:v>
      </x:c>
      <x:c r="D18" s="68" t="n">
        <x:f aca="0">'Startup Budget'!$D$30</x:f>
        <x:v>2816500</x:v>
      </x:c>
    </x:row>
    <x:row r="19" ht="15" hidden="0">
      <x:c r="B19" s="3" t="s">
        <x:v>586</x:v>
      </x:c>
      <x:c r="D19" s="68" t="n">
        <x:f aca="0">-'Proforma - Sliding Scale'!$D$59</x:f>
        <x:v>2114721.4224962797</x:v>
      </x:c>
    </x:row>
    <x:row r="20" ht="15" hidden="0">
      <x:c r="B20" s="19" t="s">
        <x:v>587</x:v>
      </x:c>
      <x:c r="D20" s="69" t="n">
        <x:f aca="0">D18+D19</x:f>
        <x:v>4931221.42249628</x:v>
      </x:c>
    </x:row>
    <x:row r="21" ht="15" hidden="0">
      <x:c r="B21" s="3" t="s">
        <x:v>588</x:v>
      </x:c>
      <x:c r="D21" s="68" t="n">
        <x:f aca="0">D12</x:f>
        <x:v>4916500</x:v>
      </x:c>
    </x:row>
    <x:row r="22" ht="15" hidden="0">
      <x:c r="B22" s="3" t="s">
        <x:v>589</x:v>
      </x:c>
      <x:c r="D22" s="68" t="n">
        <x:f aca="0">D13</x:f>
        <x:v>1000000</x:v>
      </x:c>
    </x:row>
    <x:row r="23" ht="15" hidden="0">
      <x:c r="B23" s="19" t="s">
        <x:v>590</x:v>
      </x:c>
      <x:c r="D23" s="69" t="n">
        <x:f aca="0">D21+D22</x:f>
        <x:v>5916500</x:v>
      </x:c>
    </x:row>
    <x:row r="24" ht="15" hidden="0">
      <x:c r="B24" s="26" t="s">
        <x:v>591</x:v>
      </x:c>
      <x:c r="C24" s="27"/>
      <x:c r="D24" s="81" t="n">
        <x:f aca="0">D23-D20</x:f>
        <x:v>985278.5775037203</x:v>
      </x:c>
      <x:c r="E24" s="27"/>
    </x:row>
    <x:row r="26" ht="15" hidden="0">
      <x:c r="B26" s="23" t="s">
        <x:v>592</x:v>
      </x:c>
    </x:row>
    <x:row r="28" ht="18" hidden="0" customHeight="1">
      <x:c r="A28" s="11" t="s">
        <x:v>593</x:v>
      </x:c>
      <x:c r="B28" s="12"/>
      <x:c r="C28" s="12"/>
      <x:c r="D28" s="12"/>
      <x:c r="E28" s="12"/>
    </x:row>
    <x:row r="29" ht="15" hidden="0">
      <x:c r="B29" s="3" t="s">
        <x:v>594</x:v>
      </x:c>
      <x:c r="D29" s="68" t="n">
        <x:f aca="0">-'Proforma - Sliding Scale'!$D$57</x:f>
        <x:v>556657.0900342287</x:v>
      </x:c>
    </x:row>
    <x:row r="30" ht="15" hidden="0">
      <x:c r="B30" s="3" t="s">
        <x:v>595</x:v>
      </x:c>
      <x:c r="D30" s="92" t="n">
        <x:v>0.045</x:v>
      </x:c>
    </x:row>
    <x:row r="31" ht="15" hidden="0">
      <x:c r="B31" s="29" t="s">
        <x:v>596</x:v>
      </x:c>
      <x:c r="C31" s="30"/>
      <x:c r="D31" s="87" t="n">
        <x:f aca="0">IF(D30=0,0,D29/D30)</x:f>
        <x:v>12370157.556316195</x:v>
      </x:c>
      <x:c r="E31" s="30"/>
    </x:row>
    <x:row r="33" ht="15" hidden="0">
      <x:c r="B33" s="3" t="s">
        <x:v>597</x:v>
      </x:c>
    </x:row>
    <x:row r="34" ht="15" hidden="0">
      <x:c r="B34" s="3" t="s">
        <x:v>598</x:v>
      </x:c>
    </x:row>
    <x:row r="35" ht="15" hidden="0">
      <x:c r="B35" s="3" t="s">
        <x:v>599</x:v>
      </x:c>
    </x:row>
    <x:row r="38" ht="18" hidden="0" customHeight="1">
      <x:c r="A38" s="11" t="s">
        <x:v>600</x:v>
      </x:c>
      <x:c r="B38" s="12"/>
      <x:c r="C38" s="12"/>
      <x:c r="D38" s="12"/>
      <x:c r="E38" s="12"/>
    </x:row>
    <x:row r="39" ht="15" hidden="0">
      <x:c r="B39" s="3" t="s">
        <x:v>601</x:v>
      </x:c>
    </x:row>
    <x:row r="40" ht="15" hidden="0">
      <x:c r="B40" s="3" t="s">
        <x:v>602</x:v>
      </x:c>
    </x:row>
    <x:row r="41" ht="15" hidden="0">
      <x:c r="B41" s="3" t="s">
        <x:v>603</x:v>
      </x:c>
    </x:row>
    <x:row r="42" ht="15" hidden="0">
      <x:c r="B42" s="3" t="s">
        <x:v>604</x:v>
      </x:c>
    </x:row>
    <x:row r="43" ht="15" hidden="0">
      <x:c r="B43" s="3" t="str">
        <x:v>·   Executive and clinical leadership structure and compensation set by the independent board using market comparability data; any affected founder abstains.</x:v>
      </x:c>
    </x:row>
    <x:row r="44" ht="15" hidden="0">
      <x:c r="B44" s="3" t="s">
        <x:v>605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ColWidth="8.6796875" defaultRowHeight="15"/>
  <x:cols>
    <x:col min="1" max="1" width="34" hidden="0" customWidth="1"/>
    <x:col min="2" max="2" width="62" hidden="0" customWidth="1"/>
    <x:col min="3" max="3" width="13" hidden="0" customWidth="1"/>
    <x:col min="4" max="4" width="15" hidden="0" customWidth="1"/>
    <x:col min="5" max="7" width="13" hidden="0" customWidth="1"/>
    <x:col min="8" max="8" width="40" hidden="0" customWidth="1"/>
  </x:cols>
  <x:sheetData>
    <x:row r="1" ht="19.700000762939453" hidden="0">
      <x:c r="A1" s="1" t="s">
        <x:v>69</x:v>
      </x:c>
    </x:row>
    <x:row r="2" ht="15" hidden="0">
      <x:c r="A2" s="2" t="s">
        <x:v>70</x:v>
      </x:c>
    </x:row>
    <x:row r="3" ht="15" hidden="0">
      <x:c r="A3" s="2" t="s">
        <x:v>71</x:v>
      </x:c>
    </x:row>
    <x:row r="5" ht="18" hidden="0" customHeight="1">
      <x:c r="A5" s="11" t="s">
        <x:v>72</x:v>
      </x:c>
      <x:c r="B5" s="12"/>
      <x:c r="C5" s="12"/>
      <x:c r="D5" s="12"/>
      <x:c r="E5" s="12"/>
      <x:c r="F5" s="12"/>
      <x:c r="G5" s="12"/>
      <x:c r="H5" s="12"/>
    </x:row>
    <x:row r="6" ht="15" hidden="0">
      <x:c r="A6" s="10" t="s">
        <x:v>73</x:v>
      </x:c>
    </x:row>
    <x:row r="8" ht="30" hidden="0" customHeight="1">
      <x:c r="A8" s="13" t="s">
        <x:v>74</x:v>
      </x:c>
      <x:c r="B8" s="13" t="s">
        <x:v>75</x:v>
      </x:c>
      <x:c r="C8" s="14" t="s">
        <x:v>76</x:v>
      </x:c>
      <x:c r="D8" s="14" t="s">
        <x:v>77</x:v>
      </x:c>
      <x:c r="E8" s="14"/>
      <x:c r="F8" s="14"/>
      <x:c r="G8" s="14"/>
      <x:c r="H8" s="14"/>
    </x:row>
    <x:row r="9" ht="15" hidden="0">
      <x:c r="A9" s="15" t="s">
        <x:v>78</x:v>
      </x:c>
      <x:c r="B9" s="16" t="s">
        <x:v>79</x:v>
      </x:c>
      <x:c r="C9" s="17" t="n">
        <x:v>0.55</x:v>
      </x:c>
      <x:c r="D9" s="18" t="n">
        <x:v>5</x:v>
      </x:c>
    </x:row>
    <x:row r="10" ht="15" hidden="0">
      <x:c r="A10" s="15" t="s">
        <x:v>80</x:v>
      </x:c>
      <x:c r="B10" s="16" t="s">
        <x:v>81</x:v>
      </x:c>
      <x:c r="C10" s="17" t="n">
        <x:v>0.3</x:v>
      </x:c>
      <x:c r="D10" s="18" t="n">
        <x:v>15</x:v>
      </x:c>
    </x:row>
    <x:row r="11" ht="15" hidden="0">
      <x:c r="A11" s="15" t="s">
        <x:v>82</x:v>
      </x:c>
      <x:c r="B11" s="16" t="s">
        <x:v>83</x:v>
      </x:c>
      <x:c r="C11" s="17" t="n">
        <x:v>0.15</x:v>
      </x:c>
      <x:c r="D11" s="18" t="n">
        <x:v>20</x:v>
      </x:c>
    </x:row>
    <x:row r="12" ht="15" hidden="0">
      <x:c r="A12" s="19" t="s">
        <x:v>84</x:v>
      </x:c>
      <x:c r="C12" s="20" t="n">
        <x:f aca="0">SUM(C9:C11)</x:f>
        <x:v>1</x:v>
      </x:c>
      <x:c r="D12" s="21" t="str">
        <x:f aca="0">IF(ROUND(C12,4)=1,"OK","DOES NOT SUM TO 100%")</x:f>
        <x:v>OK</x:v>
      </x:c>
    </x:row>
    <x:row r="13" ht="15" hidden="0">
      <x:c r="A13" s="3" t="s">
        <x:v>85</x:v>
      </x:c>
      <x:c r="D13" s="22" t="n">
        <x:f aca="0">SUMPRODUCT(C9:C11,D9:D11)</x:f>
        <x:v>10.25</x:v>
      </x:c>
    </x:row>
    <x:row r="15" ht="18" hidden="0" customHeight="1">
      <x:c r="A15" s="11" t="s">
        <x:v>86</x:v>
      </x:c>
      <x:c r="B15" s="12"/>
      <x:c r="C15" s="12"/>
      <x:c r="D15" s="12"/>
      <x:c r="E15" s="12"/>
      <x:c r="F15" s="12"/>
      <x:c r="G15" s="12"/>
      <x:c r="H15" s="12"/>
    </x:row>
    <x:row r="16" ht="15" hidden="0">
      <x:c r="A16" s="10" t="s">
        <x:v>87</x:v>
      </x:c>
    </x:row>
    <x:row r="18" ht="30" hidden="0" customHeight="1">
      <x:c r="A18" s="13" t="s">
        <x:v>74</x:v>
      </x:c>
      <x:c r="B18" s="13" t="s">
        <x:v>75</x:v>
      </x:c>
      <x:c r="C18" s="14" t="s">
        <x:v>88</x:v>
      </x:c>
      <x:c r="D18" s="14" t="s">
        <x:v>89</x:v>
      </x:c>
    </x:row>
    <x:row r="19" ht="15" hidden="0">
      <x:c r="A19" s="15" t="s">
        <x:v>90</x:v>
      </x:c>
      <x:c r="B19" s="16" t="s">
        <x:v>91</x:v>
      </x:c>
      <x:c r="C19" s="17" t="n">
        <x:v>0.7</x:v>
      </x:c>
      <x:c r="D19" s="18" t="n">
        <x:v>50</x:v>
      </x:c>
    </x:row>
    <x:row r="20" ht="15" hidden="0">
      <x:c r="A20" s="15" t="s">
        <x:v>92</x:v>
      </x:c>
      <x:c r="B20" s="16" t="s">
        <x:v>93</x:v>
      </x:c>
      <x:c r="C20" s="17" t="n">
        <x:v>0.22</x:v>
      </x:c>
      <x:c r="D20" s="18" t="n">
        <x:v>65</x:v>
      </x:c>
    </x:row>
    <x:row r="21" ht="15" hidden="0">
      <x:c r="A21" s="15" t="s">
        <x:v>94</x:v>
      </x:c>
      <x:c r="B21" s="16" t="s">
        <x:v>95</x:v>
      </x:c>
      <x:c r="C21" s="17" t="n">
        <x:v>0.08</x:v>
      </x:c>
      <x:c r="D21" s="18" t="n">
        <x:v>85</x:v>
      </x:c>
    </x:row>
    <x:row r="22" ht="15" hidden="0">
      <x:c r="A22" s="19" t="s">
        <x:v>84</x:v>
      </x:c>
      <x:c r="C22" s="20" t="n">
        <x:f aca="0">SUM(C19:C21)</x:f>
        <x:v>0.9999999999999999</x:v>
      </x:c>
      <x:c r="D22" s="21" t="str">
        <x:f aca="0">IF(ROUND(C22,4)=1,"OK","DOES NOT SUM TO 100%")</x:f>
        <x:v>OK</x:v>
      </x:c>
    </x:row>
    <x:row r="23" ht="15" hidden="0">
      <x:c r="A23" s="3" t="s">
        <x:v>96</x:v>
      </x:c>
      <x:c r="D23" s="22" t="n">
        <x:f aca="0">SUMPRODUCT(C19:C21,D19:D21)</x:f>
        <x:v>56.099999999999994</x:v>
      </x:c>
    </x:row>
    <x:row r="25" ht="15" hidden="0">
      <x:c r="A25" s="5" t="str">
        <x:v>B4 · Deep sedation or general anesthesia</x:v>
      </x:c>
      <x:c r="B25" s="23" t="s">
        <x:v>97</x:v>
      </x:c>
    </x:row>
    <x:row r="26" ht="15" hidden="0">
      <x:c r="B26" s="23" t="str">
        <x:v>Appropriately selected deep-sedation cases may be treated in the clinic's sedation suite. Patients requiring general anesthesia</x:v>
      </x:c>
    </x:row>
    <x:row r="27" ht="15" hidden="0">
      <x:c r="B27" s="23" t="str">
        <x:v>or hospital-level medical support are referred to a hospital or qualified outpatient surgery center and are not modeled as clinic cases.</x:v>
      </x:c>
    </x:row>
    <x:row r="29" ht="18" hidden="0" customHeight="1">
      <x:c r="A29" s="11" t="s">
        <x:v>98</x:v>
      </x:c>
      <x:c r="B29" s="12"/>
      <x:c r="C29" s="12"/>
      <x:c r="D29" s="12"/>
      <x:c r="E29" s="12"/>
      <x:c r="F29" s="12"/>
      <x:c r="G29" s="12"/>
      <x:c r="H29" s="12"/>
    </x:row>
    <x:row r="30" ht="15" hidden="0">
      <x:c r="A30" s="10" t="s">
        <x:v>99</x:v>
      </x:c>
    </x:row>
    <x:row r="32" ht="30" hidden="0" customHeight="1">
      <x:c r="A32" s="13" t="s">
        <x:v>100</x:v>
      </x:c>
      <x:c r="B32" s="13" t="s">
        <x:v>101</x:v>
      </x:c>
      <x:c r="C32" s="14" t="s">
        <x:v>76</x:v>
      </x:c>
      <x:c r="D32" s="14" t="s">
        <x:v>77</x:v>
      </x:c>
    </x:row>
    <x:row r="33" ht="15" hidden="0">
      <x:c r="A33" s="15" t="s">
        <x:v>102</x:v>
      </x:c>
      <x:c r="B33" s="16" t="s">
        <x:v>103</x:v>
      </x:c>
      <x:c r="C33" s="17" t="n">
        <x:v>0.25</x:v>
      </x:c>
      <x:c r="D33" s="18" t="n">
        <x:v>10</x:v>
      </x:c>
    </x:row>
    <x:row r="34" ht="15" hidden="0">
      <x:c r="A34" s="15" t="s">
        <x:v>104</x:v>
      </x:c>
      <x:c r="B34" s="16" t="s">
        <x:v>105</x:v>
      </x:c>
      <x:c r="C34" s="17" t="n">
        <x:v>0.35</x:v>
      </x:c>
      <x:c r="D34" s="18" t="n">
        <x:v>6</x:v>
      </x:c>
    </x:row>
    <x:row r="35" ht="15" hidden="0">
      <x:c r="A35" s="3" t="s">
        <x:v>106</x:v>
      </x:c>
      <x:c r="D35" s="22" t="n">
        <x:f aca="0">SUMPRODUCT(C33:C34,D33:D34)</x:f>
        <x:v>4.6</x:v>
      </x:c>
    </x:row>
    <x:row r="37" ht="18" hidden="0" customHeight="1">
      <x:c r="A37" s="11" t="s">
        <x:v>107</x:v>
      </x:c>
      <x:c r="B37" s="12"/>
      <x:c r="C37" s="12"/>
      <x:c r="D37" s="12"/>
      <x:c r="E37" s="12"/>
      <x:c r="F37" s="12"/>
      <x:c r="G37" s="12"/>
      <x:c r="H37" s="12"/>
    </x:row>
    <x:row r="38" ht="15" hidden="0">
      <x:c r="A38" s="10" t="s">
        <x:v>108</x:v>
      </x:c>
    </x:row>
    <x:row r="40" ht="15" hidden="0">
      <x:c r="A40" s="6"/>
      <x:c r="B40" s="6"/>
      <x:c r="C40" s="7" t="s">
        <x:v>109</x:v>
      </x:c>
      <x:c r="D40" s="6" t="s">
        <x:v>110</x:v>
      </x:c>
    </x:row>
    <x:row r="41" ht="15" hidden="0">
      <x:c r="A41" s="5" t="s">
        <x:v>111</x:v>
      </x:c>
    </x:row>
    <x:row r="42" ht="15" hidden="0">
      <x:c r="A42" s="3" t="s">
        <x:v>112</x:v>
      </x:c>
      <x:c r="C42" s="24" t="n">
        <x:f aca="0">D23</x:f>
        <x:v>56.099999999999994</x:v>
      </x:c>
      <x:c r="D42" s="23" t="s">
        <x:v>113</x:v>
      </x:c>
    </x:row>
    <x:row r="43" ht="15" hidden="0">
      <x:c r="A43" s="3" t="s">
        <x:v>114</x:v>
      </x:c>
      <x:c r="C43" s="24" t="n">
        <x:f aca="0">D13</x:f>
        <x:v>10.25</x:v>
      </x:c>
      <x:c r="D43" s="23" t="s">
        <x:v>115</x:v>
      </x:c>
    </x:row>
    <x:row r="44" ht="15" hidden="0">
      <x:c r="A44" s="3" t="s">
        <x:v>116</x:v>
      </x:c>
      <x:c r="C44" s="24" t="n">
        <x:f aca="0">D35</x:f>
        <x:v>4.6</x:v>
      </x:c>
      <x:c r="D44" s="23" t="s">
        <x:v>117</x:v>
      </x:c>
    </x:row>
    <x:row r="45" ht="15" hidden="0">
      <x:c r="A45" s="3" t="s">
        <x:v>118</x:v>
      </x:c>
      <x:c r="C45" s="25" t="n">
        <x:v>12</x:v>
      </x:c>
      <x:c r="D45" s="23" t="s">
        <x:v>119</x:v>
      </x:c>
    </x:row>
    <x:row r="46" ht="15" hidden="0">
      <x:c r="A46" s="26" t="s">
        <x:v>120</x:v>
      </x:c>
      <x:c r="B46" s="27"/>
      <x:c r="C46" s="22" t="n">
        <x:f aca="0">SUM(C42:C45)</x:f>
        <x:v>82.94999999999999</x:v>
      </x:c>
      <x:c r="D46" s="28"/>
    </x:row>
    <x:row r="47" ht="15" hidden="0">
      <x:c r="A47" s="3" t="s">
        <x:v>121</x:v>
      </x:c>
      <x:c r="C47" s="25" t="n">
        <x:v>480</x:v>
      </x:c>
      <x:c r="D47" s="23" t="s">
        <x:v>122</x:v>
      </x:c>
    </x:row>
    <x:row r="48" ht="15" hidden="0">
      <x:c r="A48" s="29" t="s">
        <x:v>123</x:v>
      </x:c>
      <x:c r="B48" s="30"/>
      <x:c r="C48" s="31" t="n">
        <x:f aca="0">C47/C46</x:f>
        <x:v>5.786618444846294</x:v>
      </x:c>
      <x:c r="D48" s="32" t="s">
        <x:v>124</x:v>
      </x:c>
    </x:row>
    <x:row r="50" ht="15" hidden="0">
      <x:c r="A50" s="5" t="s">
        <x:v>125</x:v>
      </x:c>
    </x:row>
    <x:row r="51" ht="15" hidden="0">
      <x:c r="A51" s="3" t="s">
        <x:v>112</x:v>
      </x:c>
      <x:c r="C51" s="25" t="n">
        <x:v>50</x:v>
      </x:c>
      <x:c r="D51" s="23" t="s">
        <x:v>126</x:v>
      </x:c>
    </x:row>
    <x:row r="52" ht="15" hidden="0">
      <x:c r="A52" s="3" t="s">
        <x:v>114</x:v>
      </x:c>
      <x:c r="C52" s="24" t="n">
        <x:f aca="0">D13</x:f>
        <x:v>10.25</x:v>
      </x:c>
      <x:c r="D52" s="23" t="s">
        <x:v>115</x:v>
      </x:c>
    </x:row>
    <x:row r="53" ht="15" hidden="0">
      <x:c r="A53" s="3" t="s">
        <x:v>116</x:v>
      </x:c>
      <x:c r="C53" s="24" t="n">
        <x:f aca="0">D35</x:f>
        <x:v>4.6</x:v>
      </x:c>
      <x:c r="D53" s="23" t="s">
        <x:v>117</x:v>
      </x:c>
    </x:row>
    <x:row r="54" ht="15" hidden="0">
      <x:c r="A54" s="3" t="s">
        <x:v>118</x:v>
      </x:c>
      <x:c r="C54" s="25" t="n">
        <x:v>12</x:v>
      </x:c>
      <x:c r="D54" s="23"/>
    </x:row>
    <x:row r="55" ht="15" hidden="0">
      <x:c r="A55" s="26" t="s">
        <x:v>127</x:v>
      </x:c>
      <x:c r="B55" s="27"/>
      <x:c r="C55" s="22" t="n">
        <x:f aca="0">SUM(C51:C54)</x:f>
        <x:v>76.85</x:v>
      </x:c>
      <x:c r="D55" s="28"/>
    </x:row>
    <x:row r="56" ht="15" hidden="0">
      <x:c r="A56" s="3" t="s">
        <x:v>128</x:v>
      </x:c>
      <x:c r="C56" s="25" t="n">
        <x:v>480</x:v>
      </x:c>
      <x:c r="D56" s="23" t="s">
        <x:v>122</x:v>
      </x:c>
    </x:row>
    <x:row r="57" ht="15" hidden="0">
      <x:c r="A57" s="29" t="s">
        <x:v>129</x:v>
      </x:c>
      <x:c r="B57" s="30"/>
      <x:c r="C57" s="31" t="n">
        <x:f aca="0">C56/C55</x:f>
        <x:v>6.245933636955108</x:v>
      </x:c>
      <x:c r="D57" s="32" t="s">
        <x:v>130</x:v>
      </x:c>
    </x:row>
    <x:row r="59" ht="15" hidden="0">
      <x:c r="A59" s="5" t="str">
        <x:v>SEDATION SUITE — OFFICE-BASED IV MODERATE OR DEEP SEDATION (Axis B4)</x:v>
      </x:c>
    </x:row>
    <x:row r="60" ht="15" hidden="0">
      <x:c r="A60" s="3" t="s">
        <x:v>131</x:v>
      </x:c>
      <x:c r="C60" s="33" t="n">
        <x:v>2</x:v>
      </x:c>
      <x:c r="D60" s="23" t="s">
        <x:v>132</x:v>
      </x:c>
    </x:row>
    <x:row r="61" ht="15" hidden="0">
      <x:c r="A61" s="10" t="s">
        <x:v>133</x:v>
      </x:c>
    </x:row>
    <x:row r="63" ht="18" hidden="0" customHeight="1">
      <x:c r="A63" s="11" t="s">
        <x:v>134</x:v>
      </x:c>
      <x:c r="B63" s="12"/>
      <x:c r="C63" s="12"/>
      <x:c r="D63" s="12"/>
      <x:c r="E63" s="12"/>
      <x:c r="F63" s="12"/>
      <x:c r="G63" s="12"/>
      <x:c r="H63" s="12"/>
    </x:row>
    <x:row r="64" ht="15" hidden="0">
      <x:c r="A64" s="3" t="s">
        <x:v>135</x:v>
      </x:c>
    </x:row>
    <x:row r="65" ht="15" hidden="0">
      <x:c r="A65" s="3" t="s">
        <x:v>136</x:v>
      </x:c>
    </x:row>
    <x:row r="66" ht="15" hidden="0">
      <x:c r="A66" s="23"/>
    </x:row>
    <x:row r="67" ht="15" hidden="0">
      <x:c r="A67" s="3" t="s">
        <x:v>137</x:v>
      </x:c>
    </x:row>
    <x:row r="68" ht="15" hidden="0">
      <x:c r="A68" s="3" t="s">
        <x:v>138</x:v>
      </x:c>
    </x:row>
    <x:row r="69" ht="15" hidden="0">
      <x:c r="A69" s="3" t="s">
        <x:v>139</x:v>
      </x:c>
    </x:row>
    <x:row r="70" ht="15" hidden="0">
      <x:c r="A70" s="3" t="s">
        <x:v>140</x:v>
      </x:c>
    </x:row>
    <x:row r="71" ht="15" hidden="0">
      <x:c r="A71" s="3" t="s">
        <x:v>141</x:v>
      </x:c>
    </x:row>
    <x:row r="72" ht="15" hidden="0">
      <x:c r="A72" s="23"/>
    </x:row>
    <x:row r="73" ht="15" hidden="0">
      <x:c r="A73" s="3" t="s">
        <x:v>142</x:v>
      </x:c>
    </x:row>
    <x:row r="74" ht="15" hidden="0">
      <x:c r="A74" s="3" t="s">
        <x:v>143</x:v>
      </x:c>
    </x:row>
    <x:row r="75" ht="15" hidden="0">
      <x:c r="A75" s="3" t="s">
        <x:v>144</x:v>
      </x:c>
    </x:row>
    <x:row r="76" ht="15" hidden="0">
      <x:c r="A76" s="3" t="s">
        <x:v>145</x:v>
      </x:c>
    </x:row>
    <x:row r="77" ht="15" hidden="0">
      <x:c r="A77" s="3" t="s">
        <x:v>146</x:v>
      </x:c>
    </x:row>
    <x:row r="78" ht="15" hidden="0">
      <x:c r="A78" s="23"/>
    </x:row>
    <x:row r="79" ht="15" hidden="0">
      <x:c r="A79" s="3" t="s">
        <x:v>147</x:v>
      </x:c>
    </x:row>
    <x:row r="80" ht="15" hidden="0">
      <x:c r="A80" s="3" t="s">
        <x:v>148</x:v>
      </x:c>
    </x:row>
    <x:row r="81" ht="15" hidden="0">
      <x:c r="A81" s="3" t="s">
        <x:v>149</x:v>
      </x:c>
    </x:row>
    <x:row r="82" ht="15" hidden="0">
      <x:c r="A82" s="23"/>
    </x:row>
    <x:row r="83" ht="15" hidden="0">
      <x:c r="A83" s="3" t="s">
        <x:v>150</x:v>
      </x:c>
    </x:row>
    <x:row r="84" ht="15" hidden="0">
      <x:c r="A84" s="3" t="s">
        <x:v>151</x:v>
      </x:c>
    </x:row>
    <x:row r="86" ht="18" hidden="0" customHeight="1">
      <x:c r="A86" s="11" t="str">
        <x:v>TRAINING AND CONTINUING EDUCATION FOR THE DENTAL COMMUNITY</x:v>
      </x:c>
      <x:c r="B86" s="12"/>
      <x:c r="C86" s="12"/>
      <x:c r="D86" s="12"/>
      <x:c r="E86" s="12"/>
      <x:c r="F86" s="12"/>
      <x:c r="G86" s="12"/>
      <x:c r="H86" s="12"/>
    </x:row>
    <x:row r="87" ht="15" hidden="0">
      <x:c r="A87" s="3" t="str">
        <x:v>The clinic's first obligation is excellent, dependable care for its own patients.</x:v>
      </x:c>
    </x:row>
    <x:row r="88" ht="15" hidden="0">
      <x:c r="A88" s="3" t="str">
        <x:v>The clinic also serves as a source of training and continuing education for dental practitioners in the community.</x:v>
      </x:c>
    </x:row>
    <x:row r="89" ht="15" hidden="0">
      <x:c r="A89" s="23"/>
    </x:row>
    <x:row r="90" ht="15" hidden="0">
      <x:c r="A90" s="3" t="str">
        <x:v>General dentists can obtain practical preparation to incorporate appropriate special-needs patients into their daily practices.</x:v>
      </x:c>
    </x:row>
    <x:row r="91" ht="15" hidden="0">
      <x:c r="A91" s="3" t="str">
        <x:v>Activities may include continuing education, observation, or supervised experience when patient care and staffing allow.</x:v>
      </x:c>
    </x:row>
    <x:row r="92" ht="15" hidden="0">
      <x:c r="A92" s="3"/>
    </x:row>
    <x:row r="93" ht="15" hidden="0">
      <x:c r="A93" s="23" t="str">
        <x:v>The practical aim is modest: help an interested dentist incorporate appropriate special-needs patients into an existing practice.</x:v>
      </x:c>
    </x:row>
    <x:row r="94" ht="15" hidden="0">
      <x:c r="A94" s="3" t="str">
        <x:v>Patients who require the clinic's specialized environment would continue to receive care here.</x:v>
      </x:c>
    </x:row>
    <x:row r="95" ht="15" hidden="0">
      <x:c r="A95" s="3"/>
    </x:row>
    <x:row r="96" ht="15" hidden="0">
      <x:c r="A96" s="23" t="str">
        <x:v>Participation will depend on practitioner interest; no annual participant target is assumed.</x:v>
      </x:c>
    </x:row>
    <x:row r="97" ht="15" hidden="0">
      <x:c r="A97" s="3" t="str">
        <x:v>No education revenue is included in the base case.</x:v>
      </x:c>
    </x:row>
    <x:row r="98" ht="15" hidden="0">
      <x:c r="A98" s="3" t="str">
        <x:v>Any future programme would be developed only in response to demonstrated demand and board approval.</x:v>
      </x:c>
    </x:row>
    <x:row r="99" ht="15" hidden="0">
      <x:c r="A99" s="3"/>
    </x:row>
    <x:row r="100" ht="15" hidden="0">
      <x:c r="A100" s="3"/>
    </x:row>
    <x:row r="101" ht="15" hidden="0">
      <x:c r="A101" s="23"/>
    </x:row>
    <x:row r="102" ht="15" hidden="0">
      <x:c r="A102" s="3"/>
    </x:row>
    <x:row r="103" ht="15" hidden="0">
      <x:c r="A103" s="3" t="s">
        <x:v>152</x:v>
      </x:c>
    </x:row>
    <x:row r="105" ht="18" hidden="0" customHeight="1">
      <x:c r="A105" s="11" t="s">
        <x:v>153</x:v>
      </x:c>
      <x:c r="B105" s="12"/>
      <x:c r="C105" s="12"/>
      <x:c r="D105" s="12"/>
      <x:c r="E105" s="12"/>
      <x:c r="F105" s="12"/>
      <x:c r="G105" s="12"/>
      <x:c r="H105" s="12"/>
    </x:row>
    <x:row r="106" ht="15" hidden="0">
      <x:c r="A106" s="3" t="s">
        <x:v>154</x:v>
      </x:c>
    </x:row>
    <x:row r="107" ht="15" hidden="0">
      <x:c r="A107" s="3" t="s">
        <x:v>155</x:v>
      </x:c>
    </x:row>
    <x:row r="108" ht="15" hidden="0">
      <x:c r="A108" s="3" t="s">
        <x:v>156</x:v>
      </x:c>
    </x:row>
    <x:row r="109" ht="15" hidden="0">
      <x:c r="A109" s="23"/>
    </x:row>
    <x:row r="110" ht="15" hidden="0">
      <x:c r="A110" s="3" t="s">
        <x:v>157</x:v>
      </x:c>
    </x:row>
    <x:row r="111" ht="15" hidden="0">
      <x:c r="A111" s="3" t="s">
        <x:v>158</x:v>
      </x:c>
    </x:row>
    <x:row r="112" ht="15" hidden="0">
      <x:c r="A112" s="3" t="s">
        <x:v>159</x:v>
      </x:c>
    </x:row>
    <x:row r="113" ht="15" hidden="0">
      <x:c r="A113" s="23"/>
    </x:row>
    <x:row r="114" ht="15" hidden="0">
      <x:c r="A114" s="3" t="s">
        <x:v>160</x:v>
      </x:c>
    </x:row>
    <x:row r="115" ht="15" hidden="0">
      <x:c r="A115" s="3" t="s">
        <x:v>161</x:v>
      </x:c>
    </x:row>
    <x:row r="116" ht="15" hidden="0">
      <x:c r="A116" s="3" t="s">
        <x:v>162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ColWidth="8.6796875" defaultRowHeight="15"/>
  <x:cols>
    <x:col min="1" max="1" width="30" hidden="0" customWidth="1"/>
    <x:col min="2" max="9" width="13" hidden="0" customWidth="1"/>
    <x:col min="10" max="10" width="30" hidden="0" customWidth="1"/>
  </x:cols>
  <x:sheetData>
    <x:row r="1" ht="19.700000762939453" hidden="0">
      <x:c r="A1" s="1" t="s">
        <x:v>163</x:v>
      </x:c>
    </x:row>
    <x:row r="2" ht="15" hidden="0">
      <x:c r="A2" s="2" t="s">
        <x:v>164</x:v>
      </x:c>
    </x:row>
    <x:row r="4" ht="18" hidden="0" customHeight="1">
      <x:c r="A4" s="11" t="s">
        <x:v>165</x:v>
      </x:c>
      <x:c r="B4" s="12"/>
      <x:c r="C4" s="12"/>
      <x:c r="D4" s="12"/>
      <x:c r="E4" s="12"/>
      <x:c r="F4" s="12"/>
      <x:c r="G4" s="12"/>
      <x:c r="H4" s="12"/>
    </x:row>
    <x:row r="5" ht="15" hidden="0">
      <x:c r="A5" s="3" t="s">
        <x:v>166</x:v>
      </x:c>
    </x:row>
    <x:row r="6" ht="15" hidden="0">
      <x:c r="A6" s="3" t="s">
        <x:v>167</x:v>
      </x:c>
    </x:row>
    <x:row r="7" ht="15" hidden="0">
      <x:c r="A7" s="3" t="s">
        <x:v>168</x:v>
      </x:c>
    </x:row>
    <x:row r="8" ht="15" hidden="0">
      <x:c r="A8" s="23"/>
    </x:row>
    <x:row r="9" ht="15" hidden="0">
      <x:c r="A9" s="3" t="s">
        <x:v>169</x:v>
      </x:c>
    </x:row>
    <x:row r="10" ht="15" hidden="0">
      <x:c r="A10" s="3" t="s">
        <x:v>170</x:v>
      </x:c>
    </x:row>
    <x:row r="11" ht="15" hidden="0">
      <x:c r="A11" s="3" t="s">
        <x:v>171</x:v>
      </x:c>
    </x:row>
    <x:row r="12" ht="15" hidden="0">
      <x:c r="A12" s="3" t="s">
        <x:v>172</x:v>
      </x:c>
    </x:row>
    <x:row r="13" ht="15" hidden="0">
      <x:c r="A13" s="3" t="s">
        <x:v>173</x:v>
      </x:c>
    </x:row>
    <x:row r="15" ht="18" hidden="0" customHeight="1">
      <x:c r="A15" s="11" t="s">
        <x:v>174</x:v>
      </x:c>
      <x:c r="B15" s="12"/>
      <x:c r="C15" s="12"/>
      <x:c r="D15" s="12"/>
      <x:c r="E15" s="12"/>
      <x:c r="F15" s="12"/>
      <x:c r="G15" s="12"/>
      <x:c r="H15" s="12"/>
    </x:row>
    <x:row r="16" ht="15" hidden="0">
      <x:c r="A16" s="3" t="s">
        <x:v>175</x:v>
      </x:c>
    </x:row>
    <x:row r="17" ht="15" hidden="0">
      <x:c r="A17" s="3" t="s">
        <x:v>176</x:v>
      </x:c>
    </x:row>
    <x:row r="18" ht="15" hidden="0">
      <x:c r="A18" s="3" t="s">
        <x:v>177</x:v>
      </x:c>
    </x:row>
    <x:row r="19" ht="15" hidden="0">
      <x:c r="A19" s="3" t="s">
        <x:v>178</x:v>
      </x:c>
    </x:row>
    <x:row r="20" ht="15" hidden="0">
      <x:c r="A20" s="23"/>
    </x:row>
    <x:row r="21" ht="15" hidden="0">
      <x:c r="A21" s="3" t="s">
        <x:v>179</x:v>
      </x:c>
    </x:row>
    <x:row r="23" ht="17.350000381469727" hidden="0">
      <x:c r="A23" s="34" t="s">
        <x:v>180</x:v>
      </x:c>
      <x:c r="B23" s="3" t="s">
        <x:v>181</x:v>
      </x:c>
    </x:row>
    <x:row r="24" ht="17.350000381469727" hidden="0">
      <x:c r="A24" s="34" t="s">
        <x:v>60</x:v>
      </x:c>
      <x:c r="B24" s="3" t="s">
        <x:v>182</x:v>
      </x:c>
    </x:row>
    <x:row r="25" ht="17.350000381469727" hidden="0">
      <x:c r="A25" s="34" t="s">
        <x:v>183</x:v>
      </x:c>
      <x:c r="B25" s="3" t="s">
        <x:v>184</x:v>
      </x:c>
    </x:row>
    <x:row r="26" ht="17.350000381469727" hidden="0">
      <x:c r="A26" s="34" t="s">
        <x:v>185</x:v>
      </x:c>
      <x:c r="B26" s="3" t="s">
        <x:v>186</x:v>
      </x:c>
    </x:row>
    <x:row r="27" ht="15" hidden="0">
      <x:c r="A27" s="10" t="s">
        <x:v>187</x:v>
      </x:c>
    </x:row>
    <x:row r="29" ht="18" hidden="0" customHeight="1">
      <x:c r="A29" s="11" t="s">
        <x:v>188</x:v>
      </x:c>
      <x:c r="B29" s="12"/>
      <x:c r="C29" s="12"/>
      <x:c r="D29" s="12"/>
      <x:c r="E29" s="12"/>
      <x:c r="F29" s="12"/>
      <x:c r="G29" s="12"/>
      <x:c r="H29" s="12"/>
    </x:row>
    <x:row r="30" ht="15" hidden="0">
      <x:c r="A30" s="3" t="s">
        <x:v>189</x:v>
      </x:c>
    </x:row>
    <x:row r="31" ht="15" hidden="0">
      <x:c r="A31" s="3" t="s">
        <x:v>190</x:v>
      </x:c>
    </x:row>
    <x:row r="32" ht="15" hidden="0">
      <x:c r="A32" s="3" t="s">
        <x:v>191</x:v>
      </x:c>
    </x:row>
    <x:row r="33" ht="15" hidden="0">
      <x:c r="A33" s="23"/>
    </x:row>
    <x:row r="34" ht="15" hidden="0">
      <x:c r="A34" s="3" t="s">
        <x:v>192</x:v>
      </x:c>
    </x:row>
    <x:row r="35" ht="15" hidden="0">
      <x:c r="A35" s="3" t="s">
        <x:v>193</x:v>
      </x:c>
    </x:row>
    <x:row r="36" ht="15" hidden="0">
      <x:c r="A36" s="3" t="s">
        <x:v>194</x:v>
      </x:c>
    </x:row>
    <x:row r="37" ht="15" hidden="0">
      <x:c r="A37" s="3" t="s">
        <x:v>195</x:v>
      </x:c>
    </x:row>
    <x:row r="39" ht="18" hidden="0" customHeight="1">
      <x:c r="A39" s="11" t="s">
        <x:v>196</x:v>
      </x:c>
      <x:c r="B39" s="12"/>
      <x:c r="C39" s="12"/>
      <x:c r="D39" s="12"/>
      <x:c r="E39" s="12"/>
      <x:c r="F39" s="12"/>
      <x:c r="G39" s="12"/>
      <x:c r="H39" s="12"/>
    </x:row>
    <x:row r="40" ht="15" hidden="0">
      <x:c r="A40" s="3" t="s">
        <x:v>197</x:v>
      </x:c>
    </x:row>
    <x:row r="41" ht="15" hidden="0">
      <x:c r="A41" s="3" t="s">
        <x:v>198</x:v>
      </x:c>
    </x:row>
    <x:row r="42" ht="15" hidden="0">
      <x:c r="A42" s="3" t="s">
        <x:v>199</x:v>
      </x:c>
    </x:row>
    <x:row r="43" ht="15" hidden="0">
      <x:c r="A43" s="23"/>
    </x:row>
    <x:row r="44" ht="15" hidden="0">
      <x:c r="A44" s="3" t="s">
        <x:v>200</x:v>
      </x:c>
    </x:row>
    <x:row r="45" ht="15" hidden="0">
      <x:c r="A45" s="3" t="s">
        <x:v>201</x:v>
      </x:c>
    </x:row>
    <x:row r="46" ht="15" hidden="0">
      <x:c r="A46" s="3" t="s">
        <x:v>202</x:v>
      </x:c>
    </x:row>
    <x:row r="48" ht="18" hidden="0" customHeight="1">
      <x:c r="A48" s="11" t="s">
        <x:v>203</x:v>
      </x:c>
      <x:c r="B48" s="12"/>
      <x:c r="C48" s="12"/>
      <x:c r="D48" s="12"/>
      <x:c r="E48" s="12"/>
      <x:c r="F48" s="12"/>
      <x:c r="G48" s="12"/>
      <x:c r="H48" s="12"/>
    </x:row>
    <x:row r="49" ht="15" hidden="0">
      <x:c r="A49" s="3" t="s">
        <x:v>204</x:v>
      </x:c>
    </x:row>
    <x:row r="50" ht="15" hidden="0">
      <x:c r="A50" s="3" t="s">
        <x:v>205</x:v>
      </x:c>
    </x:row>
    <x:row r="51" ht="15" hidden="0">
      <x:c r="A51" s="3" t="s">
        <x:v>206</x:v>
      </x:c>
    </x:row>
    <x:row r="52" ht="15" hidden="0">
      <x:c r="A52" s="3" t="s">
        <x:v>207</x:v>
      </x:c>
    </x:row>
    <x:row r="53" ht="15" hidden="0">
      <x:c r="A53" s="23"/>
    </x:row>
    <x:row r="54" ht="15" hidden="0">
      <x:c r="A54" s="3" t="s">
        <x:v>208</x:v>
      </x:c>
    </x:row>
    <x:row r="55" ht="15" hidden="0">
      <x:c r="A55" s="3" t="s">
        <x:v>209</x:v>
      </x:c>
    </x:row>
    <x:row r="56" ht="15" hidden="0">
      <x:c r="A56" s="3" t="s">
        <x:v>210</x:v>
      </x:c>
    </x:row>
    <x:row r="57" ht="15" hidden="0">
      <x:c r="A57" s="3" t="s">
        <x:v>211</x:v>
      </x:c>
    </x:row>
    <x:row r="58" ht="15" hidden="0">
      <x:c r="A58" s="3" t="s">
        <x:v>212</x:v>
      </x:c>
    </x:row>
    <x:row r="60" ht="18" hidden="0" customHeight="1">
      <x:c r="A60" s="11" t="s">
        <x:v>213</x:v>
      </x:c>
      <x:c r="B60" s="12"/>
      <x:c r="C60" s="12"/>
      <x:c r="D60" s="12"/>
      <x:c r="E60" s="12"/>
      <x:c r="F60" s="12"/>
      <x:c r="G60" s="12"/>
      <x:c r="H60" s="12"/>
    </x:row>
    <x:row r="61" ht="15" hidden="0">
      <x:c r="A61" s="10" t="s">
        <x:v>214</x:v>
      </x:c>
    </x:row>
    <x:row r="63" ht="31.5" hidden="0" customHeight="1">
      <x:c r="A63" s="13" t="s">
        <x:v>215</x:v>
      </x:c>
      <x:c r="B63" s="14" t="s">
        <x:v>216</x:v>
      </x:c>
      <x:c r="C63" s="14" t="s">
        <x:v>217</x:v>
      </x:c>
      <x:c r="D63" s="14" t="s">
        <x:v>218</x:v>
      </x:c>
      <x:c r="E63" s="14" t="s">
        <x:v>219</x:v>
      </x:c>
      <x:c r="F63" s="14" t="s">
        <x:v>220</x:v>
      </x:c>
      <x:c r="G63" s="14" t="s">
        <x:v>221</x:v>
      </x:c>
      <x:c r="H63" s="14" t="s">
        <x:v>222</x:v>
      </x:c>
      <x:c r="I63" s="14" t="s">
        <x:v>223</x:v>
      </x:c>
      <x:c r="J63" s="13" t="s">
        <x:v>224</x:v>
      </x:c>
    </x:row>
    <x:row r="64" ht="15" hidden="0">
      <x:c r="A64" s="3" t="s">
        <x:v>225</x:v>
      </x:c>
      <x:c r="B64" s="35" t="n">
        <x:f aca="0">'Fee Schedule'!G43</x:f>
        <x:v>70.845</x:v>
      </x:c>
      <x:c r="C64" s="35" t="n">
        <x:f aca="0">'Fee Schedule'!G44</x:f>
        <x:v>0</x:v>
      </x:c>
      <x:c r="D64" s="35" t="n">
        <x:f aca="0">'Fee Schedule'!G47</x:f>
        <x:v>126.84375</x:v>
      </x:c>
      <x:c r="E64" s="35" t="n">
        <x:f aca="0">'Fee Schedule'!G49</x:f>
        <x:v>128.35818749999999</x:v>
      </x:c>
      <x:c r="F64" s="35" t="n">
        <x:f aca="0">'Fee Schedule'!G50</x:f>
        <x:v>76.875</x:v>
      </x:c>
      <x:c r="G64" s="35" t="n">
        <x:f aca="0">'Fee Schedule'!G46</x:f>
        <x:v>307.5</x:v>
      </x:c>
      <x:c r="H64" s="35" t="n">
        <x:f aca="0">'Fee Schedule'!G51</x:f>
        <x:v>92.25</x:v>
      </x:c>
      <x:c r="I64" s="36" t="n">
        <x:f aca="0">'Fee Schedule'!G43/'Fee Schedule'!G46</x:f>
        <x:v>0.230390243902439</x:v>
      </x:c>
      <x:c r="J64" s="23" t="s">
        <x:v>226</x:v>
      </x:c>
    </x:row>
    <x:row r="65" ht="15" hidden="0">
      <x:c r="A65" s="8" t="s">
        <x:v>227</x:v>
      </x:c>
      <x:c r="B65" s="37" t="n">
        <x:f aca="0">'Fee Schedule'!K43</x:f>
        <x:v>119.39410000000001</x:v>
      </x:c>
      <x:c r="C65" s="37" t="n">
        <x:f aca="0">'Fee Schedule'!K44</x:f>
        <x:v>0</x:v>
      </x:c>
      <x:c r="D65" s="37" t="n">
        <x:f aca="0">'Fee Schedule'!K47</x:f>
        <x:v>323.8125</x:v>
      </x:c>
      <x:c r="E65" s="37" t="n">
        <x:f aca="0">'Fee Schedule'!K49</x:f>
        <x:v>327.678625</x:v>
      </x:c>
      <x:c r="F65" s="37" t="n">
        <x:f aca="0">'Fee Schedule'!K50</x:f>
        <x:v>196.25</x:v>
      </x:c>
      <x:c r="G65" s="37" t="n">
        <x:f aca="0">'Fee Schedule'!K46</x:f>
        <x:v>785</x:v>
      </x:c>
      <x:c r="H65" s="37" t="n">
        <x:f aca="0">'Fee Schedule'!K51</x:f>
        <x:v>235.5</x:v>
      </x:c>
      <x:c r="I65" s="38" t="n">
        <x:f aca="0">'Fee Schedule'!K43/'Fee Schedule'!K46</x:f>
        <x:v>0.1520943949044586</x:v>
      </x:c>
      <x:c r="J65" s="16" t="s">
        <x:v>228</x:v>
      </x:c>
    </x:row>
    <x:row r="66" ht="15" hidden="0">
      <x:c r="A66" s="3" t="s">
        <x:v>229</x:v>
      </x:c>
      <x:c r="B66" s="35" t="n">
        <x:f aca="0">'Fee Schedule'!L43</x:f>
        <x:v>216.1528</x:v>
      </x:c>
      <x:c r="C66" s="35" t="n">
        <x:f aca="0">'Fee Schedule'!L44</x:f>
        <x:v>0</x:v>
      </x:c>
      <x:c r="D66" s="35" t="n">
        <x:f aca="0">'Fee Schedule'!L47</x:f>
        <x:v>509.64375000000007</x:v>
      </x:c>
      <x:c r="E66" s="35" t="n">
        <x:f aca="0">'Fee Schedule'!L49</x:f>
        <x:v>515.7285875</x:v>
      </x:c>
      <x:c r="F66" s="35" t="n">
        <x:f aca="0">'Fee Schedule'!L50</x:f>
        <x:v>308.875</x:v>
      </x:c>
      <x:c r="G66" s="35" t="n">
        <x:f aca="0">'Fee Schedule'!L46</x:f>
        <x:v>1235.5</x:v>
      </x:c>
      <x:c r="H66" s="35" t="n">
        <x:f aca="0">'Fee Schedule'!L51</x:f>
        <x:v>370.65</x:v>
      </x:c>
      <x:c r="I66" s="36" t="n">
        <x:f aca="0">'Fee Schedule'!L43/'Fee Schedule'!L46</x:f>
        <x:v>0.1749516794819911</x:v>
      </x:c>
      <x:c r="J66" s="23" t="s">
        <x:v>230</x:v>
      </x:c>
    </x:row>
    <x:row r="67" ht="15" hidden="0">
      <x:c r="A67" s="8" t="s">
        <x:v>231</x:v>
      </x:c>
      <x:c r="B67" s="37" t="n">
        <x:f aca="0">'Fee Schedule'!M43</x:f>
        <x:v>403.782</x:v>
      </x:c>
      <x:c r="C67" s="37" t="n">
        <x:f aca="0">'Fee Schedule'!M44</x:f>
        <x:v>0</x:v>
      </x:c>
      <x:c r="D67" s="37" t="n">
        <x:f aca="0">'Fee Schedule'!M47</x:f>
        <x:v>959.2687500000002</x:v>
      </x:c>
      <x:c r="E67" s="37" t="n">
        <x:f aca="0">'Fee Schedule'!M49</x:f>
        <x:v>970.7218375</x:v>
      </x:c>
      <x:c r="F67" s="37" t="n">
        <x:f aca="0">'Fee Schedule'!M50</x:f>
        <x:v>581.375</x:v>
      </x:c>
      <x:c r="G67" s="37" t="n">
        <x:f aca="0">'Fee Schedule'!M46</x:f>
        <x:v>2325.5</x:v>
      </x:c>
      <x:c r="H67" s="37" t="n">
        <x:f aca="0">'Fee Schedule'!M51</x:f>
        <x:v>697.65</x:v>
      </x:c>
      <x:c r="I67" s="38" t="n">
        <x:f aca="0">'Fee Schedule'!M43/'Fee Schedule'!M46</x:f>
        <x:v>0.1736323371317996</x:v>
      </x:c>
      <x:c r="J67" s="16" t="s">
        <x:v>232</x:v>
      </x:c>
    </x:row>
    <x:row r="68" ht="15" hidden="0">
      <x:c r="A68" s="3" t="str">
        <x:v>Sedation-supported treatment case in the clinic</x:v>
      </x:c>
      <x:c r="B68" s="35" t="n">
        <x:f aca="0">'Fee Schedule'!P43</x:f>
        <x:v>1089.94</x:v>
      </x:c>
      <x:c r="C68" s="35" t="n">
        <x:f aca="0">'Fee Schedule'!P44</x:f>
        <x:v>0</x:v>
      </x:c>
      <x:c r="D68" s="35" t="n">
        <x:f aca="0">'Fee Schedule'!P47</x:f>
        <x:v>2710.125</x:v>
      </x:c>
      <x:c r="E68" s="35" t="n">
        <x:f aca="0">'Fee Schedule'!P49</x:f>
        <x:v>2742.48225</x:v>
      </x:c>
      <x:c r="F68" s="35" t="n">
        <x:f aca="0">'Fee Schedule'!P50</x:f>
        <x:v>1642.5</x:v>
      </x:c>
      <x:c r="G68" s="35" t="n">
        <x:f aca="0">'Fee Schedule'!P46</x:f>
        <x:v>6570</x:v>
      </x:c>
      <x:c r="H68" s="35" t="n">
        <x:f aca="0">'Fee Schedule'!P51</x:f>
        <x:v>1971</x:v>
      </x:c>
      <x:c r="I68" s="36" t="n">
        <x:f aca="0">'Fee Schedule'!P43/'Fee Schedule'!P46</x:f>
        <x:v>0.165896499238965</x:v>
      </x:c>
      <x:c r="J68" s="23" t="s">
        <x:v>233</x:v>
      </x:c>
    </x:row>
    <x:row r="70" ht="15" hidden="0">
      <x:c r="A70" s="3"/>
    </x:row>
    <x:row r="71" ht="15" hidden="0">
      <x:c r="A71" s="19" t="s">
        <x:v>234</x:v>
      </x:c>
    </x:row>
    <x:row r="72" ht="15" hidden="0">
      <x:c r="A72" s="3" t="s">
        <x:v>235</x:v>
      </x:c>
    </x:row>
    <x:row r="73" ht="15" hidden="0">
      <x:c r="A73" s="3" t="s">
        <x:v>236</x:v>
      </x:c>
    </x:row>
    <x:row r="74" ht="15" hidden="0">
      <x:c r="A74" s="3" t="s">
        <x:v>237</x:v>
      </x:c>
    </x:row>
    <x:row r="75" ht="15" hidden="0">
      <x:c r="A75" s="3" t="s">
        <x:v>238</x:v>
      </x:c>
    </x:row>
    <x:row r="76" ht="15" hidden="0">
      <x:c r="A76" s="3"/>
    </x:row>
    <x:row r="77" ht="15" hidden="0">
      <x:c r="A77" s="3" t="s">
        <x:v>239</x:v>
      </x:c>
    </x:row>
    <x:row r="78" ht="15" hidden="0">
      <x:c r="A78" s="3" t="s">
        <x:v>240</x:v>
      </x:c>
    </x:row>
    <x:row r="79" ht="15" hidden="0">
      <x:c r="A79" s="3" t="s">
        <x:v>241</x:v>
      </x:c>
    </x:row>
    <x:row r="80" ht="15" hidden="0">
      <x:c r="A80" s="3" t="str">
        <x:v>General-anesthesia and hospital-level cases are referred externally. The clinic does not model facility fees from a hospital or outpatient surgery center.</x:v>
      </x:c>
    </x:row>
    <x:row r="82" ht="15" hidden="0">
      <x:c r="A82" s="39" t="s">
        <x:v>242</x:v>
      </x:c>
    </x:row>
    <x:row r="83" ht="15" hidden="0">
      <x:c r="A83" s="23" t="s">
        <x:v>243</x:v>
      </x:c>
    </x:row>
    <x:row r="84" ht="15" hidden="0">
      <x:c r="A84" s="23" t="s">
        <x:v>244</x:v>
      </x:c>
    </x:row>
    <x:row r="85" ht="15" hidden="0">
      <x:c r="A85" s="23" t="s">
        <x:v>245</x:v>
      </x:c>
    </x:row>
    <x:row r="86" ht="15" hidden="0">
      <x:c r="A86" s="23" t="s">
        <x:v>246</x:v>
      </x:c>
    </x:row>
    <x:row r="87" ht="15" hidden="0">
      <x:c r="A87" s="23" t="s">
        <x:v>247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ColWidth="8.6796875" defaultRowHeight="15"/>
  <x:cols>
    <x:col min="1" max="1" width="62" hidden="0" customWidth="1"/>
    <x:col min="2" max="3" width="20" hidden="0" customWidth="1"/>
    <x:col min="4" max="4" width="4" hidden="0" customWidth="1"/>
    <x:col min="5" max="5" width="66" hidden="0" customWidth="1"/>
  </x:cols>
  <x:sheetData>
    <x:row r="1" ht="19.700000762939453" hidden="0">
      <x:c r="A1" s="1" t="str">
        <x:v>The Sedation Suite and External Referral Pathway</x:v>
      </x:c>
      <x:c r="B1"/>
      <x:c r="C1"/>
      <x:c r="D1"/>
      <x:c r="E1"/>
    </x:row>
    <x:row r="2" ht="15" hidden="0">
      <x:c r="A2" s="2" t="str">
        <x:v>A clear clinical boundary keeps the clinic focused, understandable and operationally manageable.</x:v>
      </x:c>
      <x:c r="B2"/>
      <x:c r="C2"/>
      <x:c r="D2"/>
      <x:c r="E2"/>
    </x:row>
    <x:row r="3">
      <x:c r="A3"/>
      <x:c r="B3"/>
      <x:c r="C3"/>
      <x:c r="D3"/>
      <x:c r="E3"/>
    </x:row>
    <x:row r="4" ht="18" hidden="0" customHeight="1">
      <x:c r="A4" s="11" t="str">
        <x:v>WHAT THE CLINIC PROVIDES</x:v>
      </x:c>
      <x:c r="B4" s="12"/>
      <x:c r="C4" s="12"/>
      <x:c r="D4" s="12"/>
      <x:c r="E4" s="12"/>
    </x:row>
    <x:row r="5" ht="15" hidden="0">
      <x:c r="A5" s="3" t="str">
        <x:v>A dedicated sedation suite for appropriately selected office-based IV moderate and deep sedation.</x:v>
      </x:c>
      <x:c r="B5"/>
      <x:c r="C5"/>
      <x:c r="D5"/>
      <x:c r="E5"/>
    </x:row>
    <x:row r="6" ht="15" hidden="0">
      <x:c r="A6" s="3" t="str">
        <x:v>Care is delivered only under the applicable Florida permit, personnel, monitoring, recovery and emergency requirements.</x:v>
      </x:c>
      <x:c r="B6"/>
      <x:c r="C6"/>
      <x:c r="D6"/>
      <x:c r="E6"/>
    </x:row>
    <x:row r="7" ht="15" hidden="0">
      <x:c r="A7" s="3" t="str">
        <x:v>The room is a dental sedation environment. It is not represented or licensed as an operating room or ambulatory surgical center.</x:v>
      </x:c>
      <x:c r="B7"/>
      <x:c r="C7"/>
      <x:c r="D7"/>
      <x:c r="E7"/>
    </x:row>
    <x:row r="8" ht="15" hidden="0">
      <x:c r="A8" s="23"/>
      <x:c r="B8"/>
      <x:c r="C8"/>
      <x:c r="D8"/>
      <x:c r="E8"/>
    </x:row>
    <x:row r="9" ht="15" hidden="0">
      <x:c r="A9" s="3" t="str">
        <x:v>WHAT THE CLINIC DOES NOT PROVIDE</x:v>
      </x:c>
      <x:c r="B9"/>
      <x:c r="C9"/>
      <x:c r="D9"/>
      <x:c r="E9"/>
    </x:row>
    <x:row r="10" ht="15" hidden="0">
      <x:c r="A10" s="3" t="str">
        <x:v>General anesthesia, hospital-level medical support and cases whose risk exceeds the approved office-based scope.</x:v>
      </x:c>
      <x:c r="B10"/>
      <x:c r="C10"/>
      <x:c r="D10"/>
      <x:c r="E10"/>
    </x:row>
    <x:row r="11" ht="15" hidden="0">
      <x:c r="A11" s="3" t="str">
        <x:v>Those patients are treated at a hospital or qualified outpatient surgery center through formal referral relationships.</x:v>
      </x:c>
      <x:c r="B11"/>
      <x:c r="C11"/>
      <x:c r="D11"/>
      <x:c r="E11"/>
    </x:row>
    <x:row r="12" ht="15" hidden="0">
      <x:c r="A12" s="3" t="str">
        <x:v>Treating dentists obtain the credentials and privileges required by the receiving institution.</x:v>
      </x:c>
      <x:c r="B12"/>
      <x:c r="C12"/>
      <x:c r="D12"/>
      <x:c r="E12"/>
    </x:row>
    <x:row r="13" ht="15" hidden="0">
      <x:c r="A13" s="3"/>
      <x:c r="B13"/>
      <x:c r="C13"/>
      <x:c r="D13"/>
      <x:c r="E13"/>
    </x:row>
    <x:row r="14" ht="15" hidden="0">
      <x:c r="A14" s="23" t="str">
        <x:v>FINANCIAL TREATMENT</x:v>
      </x:c>
      <x:c r="B14"/>
      <x:c r="C14"/>
      <x:c r="D14"/>
      <x:c r="E14"/>
    </x:row>
    <x:row r="15" ht="15" hidden="0">
      <x:c r="A15" s="3" t="str">
        <x:v>The model includes the equipment, contracted anesthesia coverage and consumables required for the in-office sedation suite.</x:v>
      </x:c>
      <x:c r="B15"/>
      <x:c r="C15"/>
      <x:c r="D15"/>
      <x:c r="E15"/>
    </x:row>
    <x:row r="16" ht="15" hidden="0">
      <x:c r="A16" s="3" t="str">
        <x:v>It includes no ambulatory-surgery-center construction, licensure, medical-director cost or facility-fee revenue.</x:v>
      </x:c>
      <x:c r="B16"/>
      <x:c r="C16"/>
      <x:c r="D16"/>
      <x:c r="E16"/>
    </x:row>
    <x:row r="17">
      <x:c r="A17" t="str">
        <x:v>Revenue from hospital or outpatient-center cases is not attributed to the clinic unless a future written arrangement supports it.</x:v>
      </x:c>
      <x:c r="B17"/>
      <x:c r="C17"/>
      <x:c r="D17"/>
      <x:c r="E17"/>
    </x:row>
    <x:row r="18" ht="18" hidden="0" customHeight="1">
      <x:c r="A18" s="11"/>
      <x:c r="B18" s="12"/>
      <x:c r="C18" s="12"/>
      <x:c r="D18" s="12"/>
      <x:c r="E18" s="12"/>
    </x:row>
    <x:row r="19" ht="27.75" hidden="0" customHeight="1">
      <x:c r="A19" s="13" t="str">
        <x:v>PHASE 0 QUESTIONS</x:v>
      </x:c>
      <x:c r="B19" s="14"/>
      <x:c r="C19" s="14"/>
      <x:c r="D19"/>
      <x:c r="E19"/>
    </x:row>
    <x:row r="20" ht="15" hidden="0">
      <x:c r="A20" s="3" t="str">
        <x:v>1. Which IV moderate and deep sedation cases can be treated safely and lawfully in the clinic?</x:v>
      </x:c>
      <x:c r="B20" s="40"/>
      <x:c r="C20" s="40"/>
      <x:c r="D20"/>
      <x:c r="E20" s="23"/>
    </x:row>
    <x:row r="21" ht="15" hidden="0">
      <x:c r="A21" s="3" t="str">
        <x:v>2. What permits, personnel, monitoring, recovery, emergency and transfer protocols are required?</x:v>
      </x:c>
      <x:c r="B21" s="40"/>
      <x:c r="C21" s="40"/>
      <x:c r="D21"/>
      <x:c r="E21"/>
    </x:row>
    <x:row r="22" ht="15" hidden="0">
      <x:c r="A22" s="19" t="str">
        <x:v>3. Which hospitals and outpatient surgery centers will accept referrals, and what privileges will treating dentists need?</x:v>
      </x:c>
      <x:c r="B22" s="41"/>
      <x:c r="C22" s="41">
        <x:f aca="0"/>
      </x:c>
      <x:c r="D22"/>
      <x:c r="E22"/>
    </x:row>
    <x:row r="23" ht="15" hidden="0">
      <x:c r="A23" s="3" t="str">
        <x:v>4. What payer and professional-fee arrangements apply when treatment occurs at an external facility?</x:v>
      </x:c>
      <x:c r="B23" s="42"/>
      <x:c r="C23" s="42">
        <x:f aca="0"/>
      </x:c>
      <x:c r="D23"/>
      <x:c r="E23"/>
    </x:row>
    <x:row r="24" ht="15" hidden="0">
      <x:c r="A24" s="26" t="str">
        <x:v>5. What clinical criteria require referral rather than office-based sedation?</x:v>
      </x:c>
      <x:c r="B24" s="43"/>
      <x:c r="C24" s="43">
        <x:f aca="0"/>
      </x:c>
      <x:c r="D24"/>
      <x:c r="E24"/>
    </x:row>
    <x:row r="26" ht="15" hidden="0">
      <x:c r="A26" s="3"/>
      <x:c r="C26" s="44">
        <x:f aca="0"/>
      </x:c>
    </x:row>
    <x:row r="27" ht="15" hidden="0">
      <x:c r="A27" s="19"/>
      <x:c r="C27" s="41">
        <x:f aca="0"/>
      </x:c>
      <x:c r="E27" s="23"/>
    </x:row>
    <x:row r="28" ht="15" hidden="0">
      <x:c r="A28" s="3"/>
      <x:c r="C28" s="42">
        <x:f aca="0"/>
      </x:c>
      <x:c r="E28" s="23"/>
    </x:row>
    <x:row r="29" ht="15" hidden="0">
      <x:c r="A29" s="3"/>
      <x:c r="C29" s="33"/>
    </x:row>
    <x:row r="30" ht="15" hidden="0">
      <x:c r="A30" s="3"/>
      <x:c r="C30" s="42">
        <x:f aca="0"/>
      </x:c>
    </x:row>
    <x:row r="31" ht="15" hidden="0">
      <x:c r="A31" s="19"/>
      <x:c r="C31" s="41">
        <x:f aca="0"/>
      </x:c>
    </x:row>
    <x:row r="32" ht="15" hidden="0">
      <x:c r="A32" s="45"/>
      <x:c r="B32" s="30"/>
      <x:c r="C32" s="46">
        <x:f aca="0"/>
      </x:c>
      <x:c r="E32" s="23"/>
    </x:row>
    <x:row r="33" ht="15" hidden="0">
      <x:c r="A33" s="3"/>
      <x:c r="C33" s="47"/>
      <x:c r="E33" s="23"/>
    </x:row>
    <x:row r="34" ht="15" hidden="0">
      <x:c r="A34" s="19"/>
      <x:c r="C34" s="43">
        <x:f aca="0"/>
      </x:c>
    </x:row>
    <x:row r="36" ht="18" hidden="0" customHeight="1">
      <x:c r="A36" s="11"/>
      <x:c r="B36" s="12"/>
      <x:c r="C36" s="12"/>
      <x:c r="D36" s="12"/>
      <x:c r="E36" s="12"/>
    </x:row>
    <x:row r="37" ht="15" hidden="0">
      <x:c r="A37" s="3"/>
    </x:row>
    <x:row r="38" ht="15" hidden="0">
      <x:c r="A38" s="3"/>
    </x:row>
    <x:row r="39" ht="15" hidden="0">
      <x:c r="A39" s="3"/>
    </x:row>
    <x:row r="40" ht="15" hidden="0">
      <x:c r="A40" s="23"/>
    </x:row>
    <x:row r="41" ht="15" hidden="0">
      <x:c r="A41" s="3"/>
    </x:row>
    <x:row r="42" ht="15" hidden="0">
      <x:c r="A42" s="3"/>
    </x:row>
    <x:row r="43" ht="15" hidden="0">
      <x:c r="A43" s="3"/>
    </x:row>
    <x:row r="44" ht="15" hidden="0">
      <x:c r="A44" s="23"/>
    </x:row>
    <x:row r="45" ht="15" hidden="0">
      <x:c r="A45" s="3"/>
    </x:row>
    <x:row r="46" ht="15" hidden="0">
      <x:c r="A46" s="3"/>
    </x:row>
    <x:row r="47" ht="15" hidden="0">
      <x:c r="A47" s="3"/>
    </x:row>
    <x:row r="48" ht="15" hidden="0">
      <x:c r="A48" s="3"/>
    </x:row>
    <x:row r="49" ht="15" hidden="0">
      <x:c r="A49" s="3"/>
    </x:row>
    <x:row r="51" ht="15" hidden="0">
      <x:c r="A51" s="45"/>
      <x:c r="B51" s="30"/>
      <x:c r="C51" s="46">
        <x:f aca="0"/>
      </x:c>
      <x:c r="E51" s="23"/>
    </x:row>
    <x:row r="53" ht="18" hidden="0" customHeight="1">
      <x:c r="A53" s="11"/>
      <x:c r="B53" s="12"/>
      <x:c r="C53" s="12"/>
      <x:c r="D53" s="12"/>
      <x:c r="E53" s="12"/>
    </x:row>
    <x:row r="54" ht="15" hidden="0">
      <x:c r="A54" s="3"/>
    </x:row>
    <x:row r="55" ht="15" hidden="0">
      <x:c r="A55" s="3"/>
    </x:row>
    <x:row r="56" ht="15" hidden="0">
      <x:c r="A56" s="3"/>
    </x:row>
    <x:row r="57" ht="15" hidden="0">
      <x:c r="A57" s="23"/>
    </x:row>
    <x:row r="58" ht="15" hidden="0">
      <x:c r="A58" s="3"/>
    </x:row>
    <x:row r="59" ht="15" hidden="0">
      <x:c r="A59" s="3"/>
    </x:row>
    <x:row r="60" ht="15" hidden="0">
      <x:c r="A60" s="3"/>
    </x:row>
    <x:row r="61" ht="15" hidden="0">
      <x:c r="A61" s="23"/>
    </x:row>
    <x:row r="62" ht="15" hidden="0">
      <x:c r="A62" s="3"/>
    </x:row>
    <x:row r="63" ht="15" hidden="0">
      <x:c r="A63" s="23"/>
    </x:row>
    <x:row r="64" ht="15" hidden="0">
      <x:c r="A64" s="3"/>
    </x:row>
    <x:row r="65" ht="15" hidden="0">
      <x:c r="A65" s="3"/>
    </x:row>
    <x:row r="66" ht="15" hidden="0">
      <x:c r="A66" s="23"/>
    </x:row>
    <x:row r="67" ht="15" hidden="0">
      <x:c r="A67" s="3"/>
    </x:row>
    <x:row r="68" ht="15" hidden="0">
      <x:c r="A68" s="3"/>
    </x:row>
    <x:row r="69" ht="15" hidden="0">
      <x:c r="A69" s="23"/>
    </x:row>
    <x:row r="70" ht="15" hidden="0">
      <x:c r="A70" s="3"/>
    </x:row>
    <x:row r="71" ht="15" hidden="0">
      <x:c r="A71" s="3"/>
    </x:row>
    <x:row r="72" ht="15" hidden="0">
      <x:c r="A72" s="23"/>
    </x:row>
    <x:row r="73" ht="15" hidden="0">
      <x:c r="A73" s="3"/>
    </x:row>
    <x:row r="74" ht="15" hidden="0">
      <x:c r="A74" s="3"/>
    </x:row>
    <x:row r="75" ht="15" hidden="0">
      <x:c r="A75" s="3"/>
    </x:row>
    <x:row r="77" ht="18" hidden="0" customHeight="1">
      <x:c r="A77" s="11"/>
      <x:c r="B77" s="12"/>
      <x:c r="C77" s="12"/>
      <x:c r="D77" s="12"/>
      <x:c r="E77" s="12"/>
    </x:row>
    <x:row r="78" ht="15" hidden="0">
      <x:c r="A78" s="23"/>
    </x:row>
    <x:row r="79" ht="15" hidden="0">
      <x:c r="A79" s="23"/>
    </x:row>
    <x:row r="80" ht="15" hidden="0">
      <x:c r="A80" s="23"/>
    </x:row>
    <x:row r="81" ht="15" hidden="0">
      <x:c r="A81" s="23"/>
    </x:row>
    <x:row r="82" ht="15" hidden="0">
      <x:c r="A82" s="23"/>
    </x:row>
    <x:row r="83" ht="15" hidden="0">
      <x:c r="A83" s="23"/>
    </x:row>
    <x:row r="84" ht="15" hidden="0">
      <x:c r="A84" s="23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ColWidth="8.6796875" defaultRowHeight="15"/>
  <x:cols>
    <x:col min="1" max="1" width="11" hidden="0" customWidth="1"/>
    <x:col min="2" max="2" width="40" hidden="0" customWidth="1"/>
    <x:col min="3" max="6" width="11" hidden="0" customWidth="1"/>
    <x:col min="7" max="16" width="13" hidden="0" customWidth="1"/>
  </x:cols>
  <x:sheetData>
    <x:row r="1" ht="19.700000762939453" hidden="0">
      <x:c r="A1" s="1" t="s">
        <x:v>248</x:v>
      </x:c>
    </x:row>
    <x:row r="2" ht="15" hidden="0">
      <x:c r="A2" s="2" t="s">
        <x:v>249</x:v>
      </x:c>
    </x:row>
    <x:row r="3" ht="15" hidden="0">
      <x:c r="A3" s="2" t="s">
        <x:v>250</x:v>
      </x:c>
    </x:row>
    <x:row r="5" ht="57.75" hidden="0" customHeight="1">
      <x:c r="A5" s="48" t="s">
        <x:v>251</x:v>
      </x:c>
      <x:c r="B5" s="48" t="s">
        <x:v>252</x:v>
      </x:c>
      <x:c r="C5" s="49" t="s">
        <x:v>253</x:v>
      </x:c>
      <x:c r="D5" s="49" t="s">
        <x:v>254</x:v>
      </x:c>
      <x:c r="E5" s="49" t="s">
        <x:v>255</x:v>
      </x:c>
      <x:c r="F5" s="49" t="s">
        <x:v>256</x:v>
      </x:c>
      <x:c r="G5" s="49" t="s">
        <x:v>257</x:v>
      </x:c>
      <x:c r="H5" s="49" t="s">
        <x:v>258</x:v>
      </x:c>
      <x:c r="I5" s="49" t="s">
        <x:v>259</x:v>
      </x:c>
      <x:c r="J5" s="49" t="s">
        <x:v>260</x:v>
      </x:c>
      <x:c r="K5" s="49" t="s">
        <x:v>261</x:v>
      </x:c>
      <x:c r="L5" s="49" t="s">
        <x:v>262</x:v>
      </x:c>
      <x:c r="M5" s="49" t="s">
        <x:v>263</x:v>
      </x:c>
      <x:c r="N5" s="49" t="s">
        <x:v>264</x:v>
      </x:c>
      <x:c r="O5" s="49" t="s">
        <x:v>265</x:v>
      </x:c>
      <x:c r="P5" s="49" t="str">
        <x:v>Sedation suite
IV moderate / deep sedation
treatment case</x:v>
      </x:c>
    </x:row>
    <x:row r="6" ht="15" hidden="0">
      <x:c r="A6" s="23" t="s">
        <x:v>266</x:v>
      </x:c>
      <x:c r="B6" s="3" t="s">
        <x:v>267</x:v>
      </x:c>
      <x:c r="C6" s="50" t="n">
        <x:v>15.05</x:v>
      </x:c>
      <x:c r="D6" s="51" t="n">
        <x:v>0</x:v>
      </x:c>
      <x:c r="E6" s="51" t="n">
        <x:f aca="0">F6*$C$33</x:f>
        <x:v>35.75</x:v>
      </x:c>
      <x:c r="F6" s="50" t="n">
        <x:v>65</x:v>
      </x:c>
      <x:c r="G6" s="52" t="n">
        <x:v>1</x:v>
      </x:c>
      <x:c r="H6" s="52" t="n">
        <x:v>1</x:v>
      </x:c>
      <x:c r="I6" s="52" t="n">
        <x:v>1</x:v>
      </x:c>
      <x:c r="K6" s="52" t="n">
        <x:v>1</x:v>
      </x:c>
      <x:c r="L6" s="52" t="n">
        <x:v>1</x:v>
      </x:c>
      <x:c r="M6" s="52" t="n">
        <x:v>1</x:v>
      </x:c>
      <x:c r="O6" s="52" t="n">
        <x:v>1</x:v>
      </x:c>
    </x:row>
    <x:row r="7" ht="15" hidden="0">
      <x:c r="A7" s="16" t="s">
        <x:v>268</x:v>
      </x:c>
      <x:c r="B7" s="8" t="s">
        <x:v>269</x:v>
      </x:c>
      <x:c r="C7" s="53" t="n">
        <x:v>16.07</x:v>
      </x:c>
      <x:c r="D7" s="54" t="n">
        <x:v>0</x:v>
      </x:c>
      <x:c r="E7" s="54" t="n">
        <x:f aca="0">F7*$C$33</x:f>
        <x:v>60.50000000000001</x:v>
      </x:c>
      <x:c r="F7" s="53" t="n">
        <x:v>110</x:v>
      </x:c>
      <x:c r="G7" s="55"/>
      <x:c r="H7" s="55"/>
      <x:c r="I7" s="55"/>
      <x:c r="J7" s="56" t="n">
        <x:v>1</x:v>
      </x:c>
      <x:c r="K7" s="55"/>
      <x:c r="L7" s="55"/>
      <x:c r="M7" s="55"/>
      <x:c r="N7" s="55"/>
      <x:c r="O7" s="55"/>
      <x:c r="P7" s="56" t="n">
        <x:v>1</x:v>
      </x:c>
    </x:row>
    <x:row r="8" ht="15" hidden="0">
      <x:c r="A8" s="23" t="s">
        <x:v>270</x:v>
      </x:c>
      <x:c r="B8" s="3" t="s">
        <x:v>271</x:v>
      </x:c>
      <x:c r="C8" s="50" t="n">
        <x:v>4.02</x:v>
      </x:c>
      <x:c r="D8" s="51" t="n">
        <x:v>0</x:v>
      </x:c>
      <x:c r="E8" s="51" t="n">
        <x:f aca="0">F8*$C$33</x:f>
        <x:v>19.25</x:v>
      </x:c>
      <x:c r="F8" s="50" t="n">
        <x:v>35</x:v>
      </x:c>
      <x:c r="J8" s="52" t="n">
        <x:v>2</x:v>
      </x:c>
      <x:c r="N8" s="52" t="n">
        <x:v>2</x:v>
      </x:c>
      <x:c r="P8" s="52" t="n">
        <x:v>4</x:v>
      </x:c>
    </x:row>
    <x:row r="9" ht="15" hidden="0">
      <x:c r="A9" s="16" t="s">
        <x:v>272</x:v>
      </x:c>
      <x:c r="B9" s="8" t="s">
        <x:v>273</x:v>
      </x:c>
      <x:c r="C9" s="53" t="n">
        <x:v>11.03</x:v>
      </x:c>
      <x:c r="D9" s="54" t="n">
        <x:v>0</x:v>
      </x:c>
      <x:c r="E9" s="54" t="n">
        <x:f aca="0">F9*$C$33</x:f>
        <x:v>41.25</x:v>
      </x:c>
      <x:c r="F9" s="53" t="n">
        <x:v>75</x:v>
      </x:c>
      <x:c r="G9" s="56" t="n">
        <x:v>0.5</x:v>
      </x:c>
      <x:c r="H9" s="56" t="n">
        <x:v>0.5</x:v>
      </x:c>
      <x:c r="I9" s="55"/>
      <x:c r="J9" s="55"/>
      <x:c r="K9" s="55"/>
      <x:c r="L9" s="55"/>
      <x:c r="M9" s="55"/>
      <x:c r="N9" s="55"/>
      <x:c r="O9" s="55"/>
      <x:c r="P9" s="55"/>
    </x:row>
    <x:row r="10" ht="15" hidden="0">
      <x:c r="A10" s="23" t="s">
        <x:v>274</x:v>
      </x:c>
      <x:c r="B10" s="3" t="s">
        <x:v>275</x:v>
      </x:c>
      <x:c r="C10" s="50" t="n">
        <x:v>30.13</x:v>
      </x:c>
      <x:c r="D10" s="51" t="n">
        <x:v>0</x:v>
      </x:c>
      <x:c r="E10" s="51" t="n">
        <x:f aca="0">F10*$C$33</x:f>
        <x:v>82.5</x:v>
      </x:c>
      <x:c r="F10" s="50" t="n">
        <x:v>150</x:v>
      </x:c>
      <x:c r="J10" s="52" t="n">
        <x:v>1</x:v>
      </x:c>
      <x:c r="P10" s="52" t="n">
        <x:v>1</x:v>
      </x:c>
    </x:row>
    <x:row r="11" ht="15" hidden="0">
      <x:c r="A11" s="16" t="s">
        <x:v>276</x:v>
      </x:c>
      <x:c r="B11" s="8" t="s">
        <x:v>277</x:v>
      </x:c>
      <x:c r="C11" s="53" t="n">
        <x:v>26.75</x:v>
      </x:c>
      <x:c r="D11" s="54" t="n">
        <x:v>0</x:v>
      </x:c>
      <x:c r="E11" s="54" t="n">
        <x:f aca="0">F11*$C$33</x:f>
        <x:v>71.5</x:v>
      </x:c>
      <x:c r="F11" s="53" t="n">
        <x:v>130</x:v>
      </x:c>
      <x:c r="G11" s="56" t="n">
        <x:v>1</x:v>
      </x:c>
      <x:c r="H11" s="55"/>
      <x:c r="I11" s="55"/>
      <x:c r="J11" s="55"/>
      <x:c r="K11" s="55"/>
      <x:c r="L11" s="55"/>
      <x:c r="M11" s="55"/>
      <x:c r="N11" s="55"/>
      <x:c r="O11" s="55"/>
      <x:c r="P11" s="56" t="n">
        <x:v>1</x:v>
      </x:c>
    </x:row>
    <x:row r="12" ht="15" hidden="0">
      <x:c r="A12" s="23" t="s">
        <x:v>278</x:v>
      </x:c>
      <x:c r="B12" s="3" t="s">
        <x:v>279</x:v>
      </x:c>
      <x:c r="C12" s="50" t="n">
        <x:v>17.53</x:v>
      </x:c>
      <x:c r="D12" s="51" t="n">
        <x:v>0</x:v>
      </x:c>
      <x:c r="E12" s="51" t="n">
        <x:f aca="0">F12*$C$33</x:f>
        <x:v>24.750000000000004</x:v>
      </x:c>
      <x:c r="F12" s="50" t="n">
        <x:v>45</x:v>
      </x:c>
      <x:c r="G12" s="52" t="n">
        <x:v>1</x:v>
      </x:c>
      <x:c r="H12" s="52" t="n">
        <x:v>1</x:v>
      </x:c>
    </x:row>
    <x:row r="13" ht="15" hidden="0">
      <x:c r="A13" s="16" t="s">
        <x:v>280</x:v>
      </x:c>
      <x:c r="B13" s="8" t="s">
        <x:v>281</x:v>
      </x:c>
      <x:c r="C13" s="53" t="n">
        <x:v>12</x:v>
      </x:c>
      <x:c r="D13" s="54" t="n">
        <x:v>0</x:v>
      </x:c>
      <x:c r="E13" s="54" t="n">
        <x:f aca="0">F13*$C$33</x:f>
        <x:v>33</x:v>
      </x:c>
      <x:c r="F13" s="53" t="n">
        <x:v>60</x:v>
      </x:c>
      <x:c r="G13" s="56" t="n">
        <x:v>0.5</x:v>
      </x:c>
      <x:c r="H13" s="55"/>
      <x:c r="I13" s="55"/>
      <x:c r="J13" s="55"/>
      <x:c r="K13" s="55"/>
      <x:c r="L13" s="55"/>
      <x:c r="M13" s="55"/>
      <x:c r="N13" s="55"/>
      <x:c r="O13" s="55"/>
      <x:c r="P13" s="55"/>
    </x:row>
    <x:row r="14" ht="15" hidden="0">
      <x:c r="A14" s="23" t="s">
        <x:v>282</x:v>
      </x:c>
      <x:c r="B14" s="3" t="s">
        <x:v>283</x:v>
      </x:c>
      <x:c r="C14" s="50" t="n">
        <x:v>20.07</x:v>
      </x:c>
      <x:c r="D14" s="51" t="n">
        <x:v>0</x:v>
      </x:c>
      <x:c r="E14" s="51" t="n">
        <x:f aca="0">F14*$C$33</x:f>
        <x:v>137.5</x:v>
      </x:c>
      <x:c r="F14" s="50" t="n">
        <x:v>250</x:v>
      </x:c>
      <x:c r="I14" s="52" t="n">
        <x:v>2</x:v>
      </x:c>
    </x:row>
    <x:row r="15" ht="15" hidden="0">
      <x:c r="A15" s="16" t="s">
        <x:v>284</x:v>
      </x:c>
      <x:c r="B15" s="8" t="s">
        <x:v>285</x:v>
      </x:c>
      <x:c r="C15" s="53" t="n">
        <x:v>30</x:v>
      </x:c>
      <x:c r="D15" s="54" t="n">
        <x:v>0</x:v>
      </x:c>
      <x:c r="E15" s="54" t="n">
        <x:f aca="0">F15*$C$33</x:f>
        <x:v>88</x:v>
      </x:c>
      <x:c r="F15" s="53" t="n">
        <x:v>160</x:v>
      </x:c>
      <x:c r="G15" s="55"/>
      <x:c r="H15" s="56" t="n">
        <x:v>1</x:v>
      </x:c>
      <x:c r="I15" s="55"/>
      <x:c r="J15" s="55"/>
      <x:c r="K15" s="55"/>
      <x:c r="L15" s="55"/>
      <x:c r="M15" s="55"/>
      <x:c r="N15" s="55"/>
      <x:c r="O15" s="55"/>
      <x:c r="P15" s="55"/>
    </x:row>
    <x:row r="16" ht="15" hidden="0">
      <x:c r="A16" s="23" t="s">
        <x:v>286</x:v>
      </x:c>
      <x:c r="B16" s="3" t="s">
        <x:v>287</x:v>
      </x:c>
      <x:c r="C16" s="50" t="n">
        <x:v>34.1</x:v>
      </x:c>
      <x:c r="D16" s="51" t="n">
        <x:v>0</x:v>
      </x:c>
      <x:c r="E16" s="51" t="n">
        <x:f aca="0">F16*$C$33</x:f>
        <x:v>115.50000000000001</x:v>
      </x:c>
      <x:c r="F16" s="50" t="n">
        <x:v>210</x:v>
      </x:c>
      <x:c r="K16" s="52" t="n">
        <x:v>0.35</x:v>
      </x:c>
      <x:c r="L16" s="52" t="n">
        <x:v>0.35</x:v>
      </x:c>
      <x:c r="M16" s="52" t="n">
        <x:v>0.4</x:v>
      </x:c>
    </x:row>
    <x:row r="17" ht="15" hidden="0">
      <x:c r="A17" s="16" t="s">
        <x:v>288</x:v>
      </x:c>
      <x:c r="B17" s="8" t="s">
        <x:v>289</x:v>
      </x:c>
      <x:c r="C17" s="53" t="n">
        <x:v>39.13</x:v>
      </x:c>
      <x:c r="D17" s="54" t="n">
        <x:v>0</x:v>
      </x:c>
      <x:c r="E17" s="54" t="n">
        <x:f aca="0">F17*$C$33</x:f>
        <x:v>154</x:v>
      </x:c>
      <x:c r="F17" s="53" t="n">
        <x:v>280</x:v>
      </x:c>
      <x:c r="G17" s="55"/>
      <x:c r="H17" s="55"/>
      <x:c r="I17" s="55"/>
      <x:c r="J17" s="55"/>
      <x:c r="K17" s="56" t="n">
        <x:v>1.2</x:v>
      </x:c>
      <x:c r="L17" s="56" t="n">
        <x:v>1.4</x:v>
      </x:c>
      <x:c r="M17" s="56" t="n">
        <x:v>1.8</x:v>
      </x:c>
      <x:c r="N17" s="55"/>
      <x:c r="O17" s="55"/>
      <x:c r="P17" s="56" t="n">
        <x:v>4</x:v>
      </x:c>
    </x:row>
    <x:row r="18" ht="15" hidden="0">
      <x:c r="A18" s="23" t="s">
        <x:v>290</x:v>
      </x:c>
      <x:c r="B18" s="3" t="s">
        <x:v>291</x:v>
      </x:c>
      <x:c r="C18" s="50" t="n">
        <x:v>44.14</x:v>
      </x:c>
      <x:c r="D18" s="51" t="n">
        <x:v>0</x:v>
      </x:c>
      <x:c r="E18" s="51" t="n">
        <x:f aca="0">F18*$C$33</x:f>
        <x:v>187.00000000000003</x:v>
      </x:c>
      <x:c r="F18" s="50" t="n">
        <x:v>340</x:v>
      </x:c>
      <x:c r="K18" s="52" t="n">
        <x:v>0.35</x:v>
      </x:c>
      <x:c r="L18" s="52" t="n">
        <x:v>0.4</x:v>
      </x:c>
      <x:c r="M18" s="52" t="n">
        <x:v>0.6</x:v>
      </x:c>
      <x:c r="P18" s="52" t="n">
        <x:v>2</x:v>
      </x:c>
    </x:row>
    <x:row r="19" ht="15" hidden="0">
      <x:c r="A19" s="16" t="s">
        <x:v>292</x:v>
      </x:c>
      <x:c r="B19" s="8" t="s">
        <x:v>293</x:v>
      </x:c>
      <x:c r="C19" s="53" t="n">
        <x:v>190.61</x:v>
      </x:c>
      <x:c r="D19" s="54" t="n">
        <x:v>0</x:v>
      </x:c>
      <x:c r="E19" s="54" t="n">
        <x:f aca="0">F19*$C$33</x:f>
        <x:v>632.5</x:v>
      </x:c>
      <x:c r="F19" s="53" t="n">
        <x:v>1150</x:v>
      </x:c>
      <x:c r="G19" s="55"/>
      <x:c r="H19" s="55"/>
      <x:c r="I19" s="55"/>
      <x:c r="J19" s="55"/>
      <x:c r="K19" s="56" t="n">
        <x:v>0.06</x:v>
      </x:c>
      <x:c r="L19" s="56" t="n">
        <x:v>0.08</x:v>
      </x:c>
      <x:c r="M19" s="56" t="n">
        <x:v>0.1</x:v>
      </x:c>
      <x:c r="N19" s="55"/>
      <x:c r="O19" s="55"/>
      <x:c r="P19" s="55"/>
    </x:row>
    <x:row r="20" ht="15" hidden="0">
      <x:c r="A20" s="23" t="s">
        <x:v>294</x:v>
      </x:c>
      <x:c r="B20" s="3" t="s">
        <x:v>295</x:v>
      </x:c>
      <x:c r="C20" s="50" t="n">
        <x:v>235.75</x:v>
      </x:c>
      <x:c r="D20" s="51" t="n">
        <x:v>0</x:v>
      </x:c>
      <x:c r="E20" s="51" t="n">
        <x:f aca="0">F20*$C$33</x:f>
        <x:v>825.0000000000001</x:v>
      </x:c>
      <x:c r="F20" s="50" t="n">
        <x:v>1500</x:v>
      </x:c>
      <x:c r="K20" s="52" t="n">
        <x:v>0.05</x:v>
      </x:c>
      <x:c r="L20" s="52" t="n">
        <x:v>0.06</x:v>
      </x:c>
      <x:c r="M20" s="52" t="n">
        <x:v>0.08</x:v>
      </x:c>
      <x:c r="N20" s="52" t="n">
        <x:v>1</x:v>
      </x:c>
      <x:c r="P20" s="52" t="n">
        <x:v>1</x:v>
      </x:c>
    </x:row>
    <x:row r="21" ht="15" hidden="0">
      <x:c r="A21" s="16" t="s">
        <x:v>296</x:v>
      </x:c>
      <x:c r="B21" s="8" t="s">
        <x:v>297</x:v>
      </x:c>
      <x:c r="C21" s="53" t="n">
        <x:v>27.12</x:v>
      </x:c>
      <x:c r="D21" s="54" t="n">
        <x:v>0</x:v>
      </x:c>
      <x:c r="E21" s="54" t="n">
        <x:f aca="0">F21*$C$33</x:f>
        <x:v>104.50000000000001</x:v>
      </x:c>
      <x:c r="F21" s="53" t="n">
        <x:v>190</x:v>
      </x:c>
      <x:c r="G21" s="55"/>
      <x:c r="H21" s="55"/>
      <x:c r="I21" s="55"/>
      <x:c r="J21" s="55"/>
      <x:c r="K21" s="56" t="n">
        <x:v>0.25</x:v>
      </x:c>
      <x:c r="L21" s="56" t="n">
        <x:v>0.3</x:v>
      </x:c>
      <x:c r="M21" s="56" t="n">
        <x:v>0.4</x:v>
      </x:c>
      <x:c r="N21" s="55"/>
      <x:c r="O21" s="56" t="n">
        <x:v>1</x:v>
      </x:c>
      <x:c r="P21" s="55"/>
    </x:row>
    <x:row r="22" ht="15" hidden="0">
      <x:c r="A22" s="23" t="s">
        <x:v>298</x:v>
      </x:c>
      <x:c r="B22" s="3" t="s">
        <x:v>299</x:v>
      </x:c>
      <x:c r="C22" s="50" t="n">
        <x:v>40.18</x:v>
      </x:c>
      <x:c r="D22" s="51" t="n">
        <x:v>0</x:v>
      </x:c>
      <x:c r="E22" s="51" t="n">
        <x:f aca="0">F22*$C$33</x:f>
        <x:v>225.50000000000003</x:v>
      </x:c>
      <x:c r="F22" s="50" t="n">
        <x:v>410</x:v>
      </x:c>
      <x:c r="M22" s="52" t="n">
        <x:v>0.25</x:v>
      </x:c>
      <x:c r="O22" s="52" t="n">
        <x:v>1</x:v>
      </x:c>
      <x:c r="P22" s="52" t="n">
        <x:v>2</x:v>
      </x:c>
    </x:row>
    <x:row r="23" ht="15" hidden="0">
      <x:c r="A23" s="16" t="s">
        <x:v>300</x:v>
      </x:c>
      <x:c r="B23" s="8" t="s">
        <x:v>301</x:v>
      </x:c>
      <x:c r="C23" s="53" t="n">
        <x:v>28.12</x:v>
      </x:c>
      <x:c r="D23" s="54" t="n">
        <x:v>0</x:v>
      </x:c>
      <x:c r="E23" s="54" t="n">
        <x:f aca="0">F23*$C$33</x:f>
        <x:v>46.75000000000001</x:v>
      </x:c>
      <x:c r="F23" s="53" t="n">
        <x:v>85</x:v>
      </x:c>
      <x:c r="G23" s="55"/>
      <x:c r="H23" s="55"/>
      <x:c r="I23" s="56" t="n">
        <x:v>0.3</x:v>
      </x:c>
      <x:c r="J23" s="55"/>
      <x:c r="K23" s="55"/>
      <x:c r="L23" s="56" t="n">
        <x:v>1</x:v>
      </x:c>
      <x:c r="M23" s="56" t="n">
        <x:v>1</x:v>
      </x:c>
      <x:c r="N23" s="56" t="n">
        <x:v>1</x:v>
      </x:c>
      <x:c r="O23" s="56" t="n">
        <x:v>1</x:v>
      </x:c>
      <x:c r="P23" s="55"/>
    </x:row>
    <x:row r="24" ht="15" hidden="0">
      <x:c r="A24" s="23" t="s">
        <x:v>302</x:v>
      </x:c>
      <x:c r="B24" s="3" t="s">
        <x:v>303</x:v>
      </x:c>
      <x:c r="C24" s="50" t="n">
        <x:v>45</x:v>
      </x:c>
      <x:c r="D24" s="51" t="n">
        <x:v>0</x:v>
      </x:c>
      <x:c r="E24" s="51" t="n">
        <x:f aca="0">F24*$C$33</x:f>
        <x:v>137.5</x:v>
      </x:c>
      <x:c r="F24" s="50" t="n">
        <x:v>250</x:v>
      </x:c>
      <x:c r="L24" s="52" t="n">
        <x:v>0.6</x:v>
      </x:c>
      <x:c r="N24" s="52" t="n">
        <x:v>1</x:v>
      </x:c>
      <x:c r="O24" s="52" t="n">
        <x:v>1</x:v>
      </x:c>
    </x:row>
    <x:row r="25" ht="15" hidden="0">
      <x:c r="A25" s="16" t="s">
        <x:v>304</x:v>
      </x:c>
      <x:c r="B25" s="8" t="s">
        <x:v>305</x:v>
      </x:c>
      <x:c r="C25" s="53" t="n">
        <x:v>41.79</x:v>
      </x:c>
      <x:c r="D25" s="54" t="n">
        <x:v>0</x:v>
      </x:c>
      <x:c r="E25" s="54" t="n">
        <x:f aca="0">F25*$C$33</x:f>
        <x:v>192.50000000000003</x:v>
      </x:c>
      <x:c r="F25" s="53" t="n">
        <x:v>350</x:v>
      </x:c>
      <x:c r="G25" s="55"/>
      <x:c r="H25" s="55"/>
      <x:c r="I25" s="55"/>
      <x:c r="J25" s="55"/>
      <x:c r="K25" s="55"/>
      <x:c r="L25" s="55"/>
      <x:c r="M25" s="56" t="n">
        <x:v>1</x:v>
      </x:c>
      <x:c r="N25" s="55"/>
      <x:c r="O25" s="55"/>
      <x:c r="P25" s="55"/>
    </x:row>
    <x:row r="26" ht="15" hidden="0">
      <x:c r="A26" s="23" t="s">
        <x:v>306</x:v>
      </x:c>
      <x:c r="B26" s="3" t="s">
        <x:v>307</x:v>
      </x:c>
      <x:c r="C26" s="50" t="n">
        <x:v>41.79</x:v>
      </x:c>
      <x:c r="D26" s="51" t="n">
        <x:v>0</x:v>
      </x:c>
      <x:c r="E26" s="51" t="n">
        <x:f aca="0">F26*$C$33</x:f>
        <x:v>96.25000000000001</x:v>
      </x:c>
      <x:c r="F26" s="50" t="n">
        <x:v>175</x:v>
      </x:c>
      <x:c r="M26" s="52" t="n">
        <x:v>3</x:v>
      </x:c>
    </x:row>
    <x:row r="27" ht="15" hidden="0">
      <x:c r="A27" s="16" t="s">
        <x:v>308</x:v>
      </x:c>
      <x:c r="B27" s="8" t="s">
        <x:v>309</x:v>
      </x:c>
      <x:c r="C27" s="53" t="n">
        <x:v>55</x:v>
      </x:c>
      <x:c r="D27" s="54" t="n">
        <x:v>0</x:v>
      </x:c>
      <x:c r="E27" s="54" t="n">
        <x:f aca="0">F27*$C$33</x:f>
        <x:v>220.00000000000003</x:v>
      </x:c>
      <x:c r="F27" s="53" t="n">
        <x:v>400</x:v>
      </x:c>
      <x:c r="G27" s="55"/>
      <x:c r="H27" s="55"/>
      <x:c r="I27" s="55"/>
      <x:c r="J27" s="55"/>
      <x:c r="K27" s="55"/>
      <x:c r="L27" s="55"/>
      <x:c r="M27" s="55"/>
      <x:c r="N27" s="55"/>
      <x:c r="O27" s="55"/>
      <x:c r="P27" s="56" t="n">
        <x:v>1</x:v>
      </x:c>
    </x:row>
    <x:row r="28" ht="15" hidden="0">
      <x:c r="A28" s="23" t="s">
        <x:v>310</x:v>
      </x:c>
      <x:c r="B28" s="3" t="s">
        <x:v>311</x:v>
      </x:c>
      <x:c r="C28" s="50" t="n">
        <x:v>55</x:v>
      </x:c>
      <x:c r="D28" s="51" t="n">
        <x:v>0</x:v>
      </x:c>
      <x:c r="E28" s="51" t="n">
        <x:f aca="0">F28*$C$33</x:f>
        <x:v>110.00000000000001</x:v>
      </x:c>
      <x:c r="F28" s="50" t="n">
        <x:v>200</x:v>
      </x:c>
      <x:c r="P28" s="52" t="n">
        <x:v>7</x:v>
      </x:c>
    </x:row>
    <x:row r="29" ht="15" hidden="0">
      <x:c r="A29" s="16" t="s">
        <x:v>312</x:v>
      </x:c>
      <x:c r="B29" s="8" t="s">
        <x:v>313</x:v>
      </x:c>
      <x:c r="C29" s="53" t="n">
        <x:v>24.08</x:v>
      </x:c>
      <x:c r="D29" s="54" t="n">
        <x:v>0</x:v>
      </x:c>
      <x:c r="E29" s="54" t="n">
        <x:f aca="0">F29*$C$33</x:f>
        <x:v>52.25000000000001</x:v>
      </x:c>
      <x:c r="F29" s="53" t="n">
        <x:v>95</x:v>
      </x:c>
      <x:c r="G29" s="55"/>
      <x:c r="H29" s="55"/>
      <x:c r="I29" s="55"/>
      <x:c r="J29" s="55"/>
      <x:c r="K29" s="55"/>
      <x:c r="L29" s="56" t="n">
        <x:v>1</x:v>
      </x:c>
      <x:c r="M29" s="56" t="n">
        <x:v>1</x:v>
      </x:c>
      <x:c r="N29" s="55"/>
      <x:c r="O29" s="55"/>
      <x:c r="P29" s="55"/>
    </x:row>
    <x:row r="30" ht="15" hidden="0">
      <x:c r="A30" s="23" t="s">
        <x:v>314</x:v>
      </x:c>
      <x:c r="B30" s="3" t="s">
        <x:v>315</x:v>
      </x:c>
      <x:c r="C30" s="50" t="n">
        <x:v>0</x:v>
      </x:c>
      <x:c r="D30" s="51" t="n">
        <x:v>0</x:v>
      </x:c>
      <x:c r="E30" s="51" t="n">
        <x:f aca="0">F30*$C$33</x:f>
        <x:v>66</x:v>
      </x:c>
      <x:c r="F30" s="50" t="n">
        <x:v>120</x:v>
      </x:c>
      <x:c r="J30" s="52" t="n">
        <x:v>1</x:v>
      </x:c>
      <x:c r="P30" s="52" t="n">
        <x:v>1</x:v>
      </x:c>
    </x:row>
    <x:row r="32" ht="18" hidden="0" customHeight="1">
      <x:c r="A32" s="11" t="s">
        <x:v>316</x:v>
      </x:c>
      <x:c r="B32" s="12"/>
      <x:c r="C32" s="12"/>
      <x:c r="D32" s="12"/>
      <x:c r="E32" s="12"/>
      <x:c r="F32" s="12"/>
      <x:c r="G32" s="12"/>
      <x:c r="H32" s="12"/>
      <x:c r="I32" s="12"/>
      <x:c r="J32" s="12"/>
      <x:c r="K32" s="12"/>
      <x:c r="L32" s="12"/>
      <x:c r="M32" s="12"/>
      <x:c r="N32" s="12"/>
      <x:c r="O32" s="12"/>
      <x:c r="P32" s="12"/>
    </x:row>
    <x:row r="33" ht="15" hidden="0">
      <x:c r="B33" s="3" t="s">
        <x:v>317</x:v>
      </x:c>
      <x:c r="C33" s="57" t="n">
        <x:v>0.55</x:v>
      </x:c>
      <x:c r="E33" s="10" t="s">
        <x:v>318</x:v>
      </x:c>
    </x:row>
    <x:row r="34" ht="15" hidden="0">
      <x:c r="B34" s="3" t="s">
        <x:v>319</x:v>
      </x:c>
      <x:c r="C34" s="47" t="n">
        <x:v>1500</x:v>
      </x:c>
      <x:c r="E34" s="10" t="s">
        <x:v>320</x:v>
      </x:c>
    </x:row>
    <x:row r="35" ht="15" hidden="0">
      <x:c r="B35" s="3" t="s">
        <x:v>321</x:v>
      </x:c>
      <x:c r="C35" s="57" t="n">
        <x:v>0.45</x:v>
      </x:c>
      <x:c r="E35" s="10" t="s">
        <x:v>322</x:v>
      </x:c>
    </x:row>
    <x:row r="36" ht="15" hidden="0">
      <x:c r="B36" s="3" t="s">
        <x:v>323</x:v>
      </x:c>
      <x:c r="C36" s="57" t="n">
        <x:v>0.65</x:v>
      </x:c>
      <x:c r="E36" s="10" t="s">
        <x:v>324</x:v>
      </x:c>
    </x:row>
    <x:row r="37" ht="15" hidden="0">
      <x:c r="B37" s="3" t="s">
        <x:v>325</x:v>
      </x:c>
      <x:c r="C37" s="58" t="n">
        <x:v>0.7</x:v>
      </x:c>
      <x:c r="E37" s="10" t="s">
        <x:v>326</x:v>
      </x:c>
    </x:row>
    <x:row r="38" ht="15" hidden="0">
      <x:c r="B38" s="3" t="s">
        <x:v>327</x:v>
      </x:c>
      <x:c r="C38" s="57" t="n">
        <x:v>0.55</x:v>
      </x:c>
      <x:c r="E38" s="10" t="s">
        <x:v>328</x:v>
      </x:c>
    </x:row>
    <x:row r="39" ht="15" hidden="0">
      <x:c r="B39" s="3" t="s">
        <x:v>329</x:v>
      </x:c>
      <x:c r="C39" s="57" t="n">
        <x:v>0.25</x:v>
      </x:c>
      <x:c r="E39" s="10" t="s">
        <x:v>330</x:v>
      </x:c>
    </x:row>
    <x:row r="40" ht="15" hidden="0">
      <x:c r="B40" s="3" t="s">
        <x:v>331</x:v>
      </x:c>
      <x:c r="C40" s="57" t="n">
        <x:v>0.3</x:v>
      </x:c>
      <x:c r="E40" s="10" t="s">
        <x:v>332</x:v>
      </x:c>
    </x:row>
    <x:row r="42" ht="18" hidden="0" customHeight="1">
      <x:c r="A42" s="11" t="s">
        <x:v>333</x:v>
      </x:c>
      <x:c r="B42" s="12"/>
      <x:c r="C42" s="12"/>
      <x:c r="D42" s="12"/>
      <x:c r="E42" s="12"/>
      <x:c r="F42" s="12"/>
      <x:c r="G42" s="12"/>
      <x:c r="H42" s="12"/>
      <x:c r="I42" s="12"/>
      <x:c r="J42" s="12"/>
      <x:c r="K42" s="12"/>
      <x:c r="L42" s="12"/>
      <x:c r="M42" s="12"/>
      <x:c r="N42" s="12"/>
      <x:c r="O42" s="12"/>
      <x:c r="P42" s="12"/>
    </x:row>
    <x:row r="43" ht="15" hidden="0">
      <x:c r="B43" s="26" t="s">
        <x:v>334</x:v>
      </x:c>
      <x:c r="C43" s="27"/>
      <x:c r="D43" s="27"/>
      <x:c r="E43" s="27"/>
      <x:c r="F43" s="27"/>
      <x:c r="G43" s="43" t="n">
        <x:f aca="0">SUMPRODUCT($C$6:$C$30,G6:G30)</x:f>
        <x:v>70.845</x:v>
      </x:c>
      <x:c r="H43" s="43" t="n">
        <x:f aca="0">SUMPRODUCT($C$6:$C$30,H6:H30)</x:f>
        <x:v>68.095</x:v>
      </x:c>
      <x:c r="I43" s="43" t="n">
        <x:f aca="0">SUMPRODUCT($C$6:$C$30,I6:I30)</x:f>
        <x:v>63.626</x:v>
      </x:c>
      <x:c r="J43" s="43" t="n">
        <x:f aca="0">SUMPRODUCT($C$6:$C$30,J6:J30)</x:f>
        <x:v>54.239999999999995</x:v>
      </x:c>
      <x:c r="K43" s="43" t="n">
        <x:f aca="0">SUMPRODUCT($C$6:$C$30,K6:K30)</x:f>
        <x:v>119.39410000000001</x:v>
      </x:c>
      <x:c r="L43" s="43" t="n">
        <x:f aca="0">SUMPRODUCT($C$6:$C$30,L6:L30)</x:f>
        <x:v>216.1528</x:v>
      </x:c>
      <x:c r="M43" s="43" t="n">
        <x:f aca="0">SUMPRODUCT($C$6:$C$30,M6:M30)</x:f>
        <x:v>403.782</x:v>
      </x:c>
      <x:c r="N43" s="43" t="n">
        <x:f aca="0">SUMPRODUCT($C$6:$C$30,N6:N30)</x:f>
        <x:v>316.90999999999997</x:v>
      </x:c>
      <x:c r="O43" s="43" t="n">
        <x:f aca="0">SUMPRODUCT($C$6:$C$30,O6:O30)</x:f>
        <x:v>155.47</x:v>
      </x:c>
      <x:c r="P43" s="43" t="n">
        <x:f aca="0">SUMPRODUCT($C$6:$C$30,P6:P30)</x:f>
        <x:v>1089.94</x:v>
      </x:c>
    </x:row>
    <x:row r="44" ht="15" hidden="0">
      <x:c r="B44" s="3" t="s">
        <x:v>335</x:v>
      </x:c>
      <x:c r="G44" s="42" t="n">
        <x:f aca="0">SUMPRODUCT($D$6:$D$30,G6:G30)</x:f>
        <x:v>0</x:v>
      </x:c>
      <x:c r="H44" s="42" t="n">
        <x:f aca="0">SUMPRODUCT($D$6:$D$30,H6:H30)</x:f>
        <x:v>0</x:v>
      </x:c>
      <x:c r="I44" s="42" t="n">
        <x:f aca="0">SUMPRODUCT($D$6:$D$30,I6:I30)</x:f>
        <x:v>0</x:v>
      </x:c>
      <x:c r="J44" s="42" t="n">
        <x:f aca="0">SUMPRODUCT($D$6:$D$30,J6:J30)</x:f>
        <x:v>0</x:v>
      </x:c>
      <x:c r="K44" s="42" t="n">
        <x:f aca="0">SUMPRODUCT($D$6:$D$30,K6:K30)</x:f>
        <x:v>0</x:v>
      </x:c>
      <x:c r="L44" s="42" t="n">
        <x:f aca="0">SUMPRODUCT($D$6:$D$30,L6:L30)</x:f>
        <x:v>0</x:v>
      </x:c>
      <x:c r="M44" s="42" t="n">
        <x:f aca="0">SUMPRODUCT($D$6:$D$30,M6:M30)</x:f>
        <x:v>0</x:v>
      </x:c>
      <x:c r="N44" s="42" t="n">
        <x:f aca="0">SUMPRODUCT($D$6:$D$30,N6:N30)</x:f>
        <x:v>0</x:v>
      </x:c>
      <x:c r="O44" s="42" t="n">
        <x:f aca="0">SUMPRODUCT($D$6:$D$30,O6:O30)</x:f>
        <x:v>0</x:v>
      </x:c>
      <x:c r="P44" s="42" t="n">
        <x:f aca="0">SUMPRODUCT($D$6:$D$30,P6:P30)</x:f>
        <x:v>0</x:v>
      </x:c>
    </x:row>
    <x:row r="45" ht="15" hidden="0">
      <x:c r="B45" s="3" t="s">
        <x:v>336</x:v>
      </x:c>
      <x:c r="G45" s="42" t="n">
        <x:f aca="0">SUMPRODUCT($E$6:$E$30,G6:G30)</x:f>
        <x:v>169.125</x:v>
      </x:c>
      <x:c r="H45" s="42" t="n">
        <x:f aca="0">SUMPRODUCT($E$6:$E$30,H6:H30)</x:f>
        <x:v>169.125</x:v>
      </x:c>
      <x:c r="I45" s="42" t="n">
        <x:f aca="0">SUMPRODUCT($E$6:$E$30,I6:I30)</x:f>
        <x:v>324.775</x:v>
      </x:c>
      <x:c r="J45" s="42" t="n">
        <x:f aca="0">SUMPRODUCT($E$6:$E$30,J6:J30)</x:f>
        <x:v>247.5</x:v>
      </x:c>
      <x:c r="K45" s="42" t="n">
        <x:f aca="0">SUMPRODUCT($E$6:$E$30,K6:K30)</x:f>
        <x:v>431.75</x:v>
      </x:c>
      <x:c r="L45" s="42" t="n">
        <x:f aca="0">SUMPRODUCT($E$6:$E$30,L6:L30)</x:f>
        <x:v>679.5250000000001</x:v>
      </x:c>
      <x:c r="M45" s="42" t="n">
        <x:f aca="0">SUMPRODUCT($E$6:$E$30,M6:M30)</x:f>
        <x:v>1279.025</x:v>
      </x:c>
      <x:c r="N45" s="42" t="n">
        <x:f aca="0">SUMPRODUCT($E$6:$E$30,N6:N30)</x:f>
        <x:v>1047.75</x:v>
      </x:c>
      <x:c r="O45" s="42" t="n">
        <x:f aca="0">SUMPRODUCT($E$6:$E$30,O6:O30)</x:f>
        <x:v>550</x:v>
      </x:c>
      <x:c r="P45" s="42" t="n">
        <x:f aca="0">SUMPRODUCT($E$6:$E$30,P6:P30)</x:f>
        <x:v>3613.5</x:v>
      </x:c>
    </x:row>
    <x:row r="46" ht="15" hidden="0">
      <x:c r="B46" s="3" t="s">
        <x:v>337</x:v>
      </x:c>
      <x:c r="G46" s="42" t="n">
        <x:f aca="0">SUMPRODUCT($F$6:$F$30,G6:G30)</x:f>
        <x:v>307.5</x:v>
      </x:c>
      <x:c r="H46" s="42" t="n">
        <x:f aca="0">SUMPRODUCT($F$6:$F$30,H6:H30)</x:f>
        <x:v>307.5</x:v>
      </x:c>
      <x:c r="I46" s="42" t="n">
        <x:f aca="0">SUMPRODUCT($F$6:$F$30,I6:I30)</x:f>
        <x:v>590.5</x:v>
      </x:c>
      <x:c r="J46" s="42" t="n">
        <x:f aca="0">SUMPRODUCT($F$6:$F$30,J6:J30)</x:f>
        <x:v>450</x:v>
      </x:c>
      <x:c r="K46" s="42" t="n">
        <x:f aca="0">SUMPRODUCT($F$6:$F$30,K6:K30)</x:f>
        <x:v>785</x:v>
      </x:c>
      <x:c r="L46" s="42" t="n">
        <x:f aca="0">SUMPRODUCT($F$6:$F$30,L6:L30)</x:f>
        <x:v>1235.5</x:v>
      </x:c>
      <x:c r="M46" s="42" t="n">
        <x:f aca="0">SUMPRODUCT($F$6:$F$30,M6:M30)</x:f>
        <x:v>2325.5</x:v>
      </x:c>
      <x:c r="N46" s="42" t="n">
        <x:f aca="0">SUMPRODUCT($F$6:$F$30,N6:N30)</x:f>
        <x:v>1905</x:v>
      </x:c>
      <x:c r="O46" s="42" t="n">
        <x:f aca="0">SUMPRODUCT($F$6:$F$30,O6:O30)</x:f>
        <x:v>1000</x:v>
      </x:c>
      <x:c r="P46" s="42" t="n">
        <x:f aca="0">SUMPRODUCT($F$6:$F$30,P6:P30)</x:f>
        <x:v>6570</x:v>
      </x:c>
    </x:row>
    <x:row r="47" ht="15" hidden="0">
      <x:c r="B47" s="26" t="s">
        <x:v>338</x:v>
      </x:c>
      <x:c r="C47" s="27"/>
      <x:c r="D47" s="27"/>
      <x:c r="E47" s="27"/>
      <x:c r="F47" s="27"/>
      <x:c r="G47" s="43" t="n">
        <x:f aca="0">G45*$C$35+G46*$C$40*(1-$C$35)</x:f>
        <x:v>126.84375</x:v>
      </x:c>
      <x:c r="H47" s="43" t="n">
        <x:f aca="0">H45*$C$35+H46*$C$40*(1-$C$35)</x:f>
        <x:v>126.84375</x:v>
      </x:c>
      <x:c r="I47" s="43" t="n">
        <x:f aca="0">I45*$C$35+I46*$C$40*(1-$C$35)</x:f>
        <x:v>243.58125</x:v>
      </x:c>
      <x:c r="J47" s="43" t="n">
        <x:f aca="0">J45*$C$35+J46*$C$40*(1-$C$35)</x:f>
        <x:v>185.625</x:v>
      </x:c>
      <x:c r="K47" s="43" t="n">
        <x:f aca="0">K45*$C$35+K46*$C$40*(1-$C$35)</x:f>
        <x:v>323.8125</x:v>
      </x:c>
      <x:c r="L47" s="43" t="n">
        <x:f aca="0">L45*$C$35+L46*$C$40*(1-$C$35)</x:f>
        <x:v>509.64375000000007</x:v>
      </x:c>
      <x:c r="M47" s="43" t="n">
        <x:f aca="0">M45*$C$35+M46*$C$40*(1-$C$35)</x:f>
        <x:v>959.2687500000002</x:v>
      </x:c>
      <x:c r="N47" s="43" t="n">
        <x:f aca="0">N45*$C$35+N46*$C$40*(1-$C$35)</x:f>
        <x:v>785.8125</x:v>
      </x:c>
      <x:c r="O47" s="43" t="n">
        <x:f aca="0">O45*$C$35+O46*$C$40*(1-$C$35)</x:f>
        <x:v>412.5</x:v>
      </x:c>
      <x:c r="P47" s="43" t="n">
        <x:f aca="0">P45*$C$35+P46*$C$40*(1-$C$35)</x:f>
        <x:v>2710.125</x:v>
      </x:c>
    </x:row>
    <x:row r="48" ht="15" hidden="0">
      <x:c r="B48" s="3" t="s">
        <x:v>339</x:v>
      </x:c>
      <x:c r="G48" s="42" t="n">
        <x:f aca="0">G46*$C$36</x:f>
        <x:v>199.875</x:v>
      </x:c>
      <x:c r="H48" s="42" t="n">
        <x:f aca="0">H46*$C$36</x:f>
        <x:v>199.875</x:v>
      </x:c>
      <x:c r="I48" s="42" t="n">
        <x:f aca="0">I46*$C$36</x:f>
        <x:v>383.825</x:v>
      </x:c>
      <x:c r="J48" s="42" t="n">
        <x:f aca="0">J46*$C$36</x:f>
        <x:v>292.5</x:v>
      </x:c>
      <x:c r="K48" s="42" t="n">
        <x:f aca="0">K46*$C$36</x:f>
        <x:v>510.25</x:v>
      </x:c>
      <x:c r="L48" s="42" t="n">
        <x:f aca="0">L46*$C$36</x:f>
        <x:v>803.075</x:v>
      </x:c>
      <x:c r="M48" s="42" t="n">
        <x:f aca="0">M46*$C$36</x:f>
        <x:v>1511.575</x:v>
      </x:c>
      <x:c r="N48" s="42" t="n">
        <x:f aca="0">N46*$C$36</x:f>
        <x:v>1238.25</x:v>
      </x:c>
      <x:c r="O48" s="42" t="n">
        <x:f aca="0">O46*$C$36</x:f>
        <x:v>650</x:v>
      </x:c>
      <x:c r="P48" s="42" t="n">
        <x:f aca="0">P46*$C$36</x:f>
        <x:v>4270.5</x:v>
      </x:c>
    </x:row>
    <x:row r="49" ht="15" hidden="0">
      <x:c r="B49" s="26" t="s">
        <x:v>340</x:v>
      </x:c>
      <x:c r="C49" s="27"/>
      <x:c r="D49" s="27"/>
      <x:c r="E49" s="27"/>
      <x:c r="F49" s="27"/>
      <x:c r="G49" s="43" t="n">
        <x:f aca="0">G48*($C$37+(1-$C$37)*$C$40)*$C$38+G46*$C$40*(1-$C$38)</x:f>
        <x:v>128.35818749999999</x:v>
      </x:c>
      <x:c r="H49" s="43" t="n">
        <x:f aca="0">H48*($C$37+(1-$C$37)*$C$40)*$C$38+H46*$C$40*(1-$C$38)</x:f>
        <x:v>128.35818749999999</x:v>
      </x:c>
      <x:c r="I49" s="43" t="n">
        <x:f aca="0">I48*($C$37+(1-$C$37)*$C$40)*$C$38+I46*$C$40*(1-$C$38)</x:f>
        <x:v>246.4894625</x:v>
      </x:c>
      <x:c r="J49" s="43" t="n">
        <x:f aca="0">J48*($C$37+(1-$C$37)*$C$40)*$C$38+J46*$C$40*(1-$C$38)</x:f>
        <x:v>187.84125</x:v>
      </x:c>
      <x:c r="K49" s="43" t="n">
        <x:f aca="0">K48*($C$37+(1-$C$37)*$C$40)*$C$38+K46*$C$40*(1-$C$38)</x:f>
        <x:v>327.678625</x:v>
      </x:c>
      <x:c r="L49" s="43" t="n">
        <x:f aca="0">L48*($C$37+(1-$C$37)*$C$40)*$C$38+L46*$C$40*(1-$C$38)</x:f>
        <x:v>515.7285875</x:v>
      </x:c>
      <x:c r="M49" s="43" t="n">
        <x:f aca="0">M48*($C$37+(1-$C$37)*$C$40)*$C$38+M46*$C$40*(1-$C$38)</x:f>
        <x:v>970.7218375</x:v>
      </x:c>
      <x:c r="N49" s="43" t="n">
        <x:f aca="0">N48*($C$37+(1-$C$37)*$C$40)*$C$38+N46*$C$40*(1-$C$38)</x:f>
        <x:v>795.194625</x:v>
      </x:c>
      <x:c r="O49" s="43" t="n">
        <x:f aca="0">O48*($C$37+(1-$C$37)*$C$40)*$C$38+O46*$C$40*(1-$C$38)</x:f>
        <x:v>417.425</x:v>
      </x:c>
      <x:c r="P49" s="43" t="n">
        <x:f aca="0">P48*($C$37+(1-$C$37)*$C$40)*$C$38+P46*$C$40*(1-$C$38)</x:f>
        <x:v>2742.48225</x:v>
      </x:c>
    </x:row>
    <x:row r="50" ht="15" hidden="0">
      <x:c r="B50" s="26" t="s">
        <x:v>341</x:v>
      </x:c>
      <x:c r="C50" s="27"/>
      <x:c r="D50" s="27"/>
      <x:c r="E50" s="27"/>
      <x:c r="F50" s="27"/>
      <x:c r="G50" s="43" t="n">
        <x:f aca="0">G46*$C$39</x:f>
        <x:v>76.875</x:v>
      </x:c>
      <x:c r="H50" s="43" t="n">
        <x:f aca="0">H46*$C$39</x:f>
        <x:v>76.875</x:v>
      </x:c>
      <x:c r="I50" s="43" t="n">
        <x:f aca="0">I46*$C$39</x:f>
        <x:v>147.625</x:v>
      </x:c>
      <x:c r="J50" s="43" t="n">
        <x:f aca="0">J46*$C$39</x:f>
        <x:v>112.5</x:v>
      </x:c>
      <x:c r="K50" s="43" t="n">
        <x:f aca="0">K46*$C$39</x:f>
        <x:v>196.25</x:v>
      </x:c>
      <x:c r="L50" s="43" t="n">
        <x:f aca="0">L46*$C$39</x:f>
        <x:v>308.875</x:v>
      </x:c>
      <x:c r="M50" s="43" t="n">
        <x:f aca="0">M46*$C$39</x:f>
        <x:v>581.375</x:v>
      </x:c>
      <x:c r="N50" s="43" t="n">
        <x:f aca="0">N46*$C$39</x:f>
        <x:v>476.25</x:v>
      </x:c>
      <x:c r="O50" s="43" t="n">
        <x:f aca="0">O46*$C$39</x:f>
        <x:v>250</x:v>
      </x:c>
      <x:c r="P50" s="43" t="n">
        <x:f aca="0">P46*$C$39</x:f>
        <x:v>1642.5</x:v>
      </x:c>
    </x:row>
    <x:row r="51" ht="15" hidden="0">
      <x:c r="B51" s="26" t="s">
        <x:v>342</x:v>
      </x:c>
      <x:c r="C51" s="27"/>
      <x:c r="D51" s="27"/>
      <x:c r="E51" s="27"/>
      <x:c r="F51" s="27"/>
      <x:c r="G51" s="43" t="n">
        <x:f aca="0">G46*$C$40</x:f>
        <x:v>92.25</x:v>
      </x:c>
      <x:c r="H51" s="43" t="n">
        <x:f aca="0">H46*$C$40</x:f>
        <x:v>92.25</x:v>
      </x:c>
      <x:c r="I51" s="43" t="n">
        <x:f aca="0">I46*$C$40</x:f>
        <x:v>177.15</x:v>
      </x:c>
      <x:c r="J51" s="43" t="n">
        <x:f aca="0">J46*$C$40</x:f>
        <x:v>135</x:v>
      </x:c>
      <x:c r="K51" s="43" t="n">
        <x:f aca="0">K46*$C$40</x:f>
        <x:v>235.5</x:v>
      </x:c>
      <x:c r="L51" s="43" t="n">
        <x:f aca="0">L46*$C$40</x:f>
        <x:v>370.65</x:v>
      </x:c>
      <x:c r="M51" s="43" t="n">
        <x:f aca="0">M46*$C$40</x:f>
        <x:v>697.65</x:v>
      </x:c>
      <x:c r="N51" s="43" t="n">
        <x:f aca="0">N46*$C$40</x:f>
        <x:v>571.5</x:v>
      </x:c>
      <x:c r="O51" s="43" t="n">
        <x:f aca="0">O46*$C$40</x:f>
        <x:v>300</x:v>
      </x:c>
      <x:c r="P51" s="43" t="n">
        <x:f aca="0">P46*$C$40</x:f>
        <x:v>1971</x:v>
      </x:c>
    </x:row>
    <x:row r="52" ht="15" hidden="0">
      <x:c r="B52" s="10" t="s">
        <x:v>343</x:v>
      </x:c>
    </x:row>
    <x:row r="54" ht="18" hidden="0" customHeight="1">
      <x:c r="A54" s="11" t="s">
        <x:v>344</x:v>
      </x:c>
      <x:c r="B54" s="12"/>
      <x:c r="C54" s="12"/>
      <x:c r="D54" s="12"/>
      <x:c r="E54" s="12"/>
      <x:c r="F54" s="12"/>
      <x:c r="G54" s="12"/>
      <x:c r="H54" s="12"/>
      <x:c r="I54" s="12"/>
      <x:c r="J54" s="12"/>
      <x:c r="K54" s="12"/>
      <x:c r="L54" s="12"/>
      <x:c r="M54" s="12"/>
      <x:c r="N54" s="12"/>
      <x:c r="O54" s="12"/>
      <x:c r="P54" s="12"/>
    </x:row>
    <x:row r="55" ht="15" hidden="0">
      <x:c r="B55" s="10" t="s">
        <x:v>345</x:v>
      </x:c>
    </x:row>
    <x:row r="57" ht="15" hidden="0">
      <x:c r="B57" s="19" t="s">
        <x:v>346</x:v>
      </x:c>
      <x:c r="G57" s="58" t="n">
        <x:v>0.6</x:v>
      </x:c>
      <x:c r="H57" s="58" t="n">
        <x:v>0.3</x:v>
      </x:c>
      <x:c r="I57" s="58" t="n">
        <x:v>0.1</x:v>
      </x:c>
      <x:c r="J57" s="58" t="n">
        <x:v>0.12</x:v>
      </x:c>
      <x:c r="K57" s="59" t="n">
        <x:f aca="0">(1-$J$57)*'Who We Serve'!$C$19</x:f>
        <x:v>0.616</x:v>
      </x:c>
      <x:c r="L57" s="59" t="n">
        <x:f aca="0">(1-$J$57)*'Who We Serve'!$C$20</x:f>
        <x:v>0.1936</x:v>
      </x:c>
      <x:c r="M57" s="59" t="n">
        <x:f aca="0">(1-$J$57)*'Who We Serve'!$C$21</x:f>
        <x:v>0.0704</x:v>
      </x:c>
      <x:c r="N57" s="60" t="n">
        <x:v>0</x:v>
      </x:c>
      <x:c r="O57" s="60" t="n">
        <x:v>0</x:v>
      </x:c>
      <x:c r="P57" s="61" t="s">
        <x:v>347</x:v>
      </x:c>
    </x:row>
    <x:row r="58" ht="15" hidden="0">
      <x:c r="B58" s="23" t="s">
        <x:v>348</x:v>
      </x:c>
      <x:c r="G58" s="62" t="n">
        <x:f aca="0">SUM(G57:I57)</x:f>
        <x:v>0.9999999999999999</x:v>
      </x:c>
      <x:c r="J58" s="62" t="n">
        <x:f aca="0">SUM(J57:O57)</x:f>
        <x:v>1</x:v>
      </x:c>
    </x:row>
    <x:row r="59" ht="15" hidden="0">
      <x:c r="B59" s="10" t="s">
        <x:v>349</x:v>
      </x:c>
    </x:row>
    <x:row r="60" ht="15" hidden="0">
      <x:c r="B60" s="10" t="str">
        <x:v>Sedation-supported cases are scheduled by suite day, not as a share of routine operatory visits — see Assumptions.</x:v>
      </x:c>
    </x:row>
    <x:row r="62" ht="18" hidden="0" customHeight="1">
      <x:c r="A62" s="11" t="s">
        <x:v>350</x:v>
      </x:c>
      <x:c r="B62" s="12"/>
      <x:c r="C62" s="12"/>
      <x:c r="D62" s="12"/>
      <x:c r="E62" s="12"/>
      <x:c r="F62" s="12"/>
      <x:c r="G62" s="12"/>
      <x:c r="H62" s="12"/>
      <x:c r="I62" s="12"/>
      <x:c r="J62" s="12"/>
      <x:c r="K62" s="12"/>
      <x:c r="L62" s="12"/>
      <x:c r="M62" s="12"/>
      <x:c r="N62" s="12"/>
      <x:c r="O62" s="12"/>
      <x:c r="P62" s="12"/>
    </x:row>
    <x:row r="63" ht="15" hidden="0">
      <x:c r="B63" s="5" t="s">
        <x:v>351</x:v>
      </x:c>
    </x:row>
    <x:row r="64" ht="15" hidden="0">
      <x:c r="B64" s="8" t="s">
        <x:v>334</x:v>
      </x:c>
      <x:c r="C64" s="55"/>
      <x:c r="D64" s="55"/>
      <x:c r="E64" s="55"/>
      <x:c r="F64" s="63" t="n">
        <x:f aca="0">SUMPRODUCT(J57:M57,J43:M43)/SUM(J57:M57)</x:f>
        <x:v>150.32900048</x:v>
      </x:c>
      <x:c r="G64" s="55"/>
    </x:row>
    <x:row r="65" ht="15" hidden="0">
      <x:c r="B65" s="3" t="s">
        <x:v>335</x:v>
      </x:c>
      <x:c r="F65" s="41" t="n">
        <x:f aca="0">SUMPRODUCT(J57:M57,J44:M44)/SUM(J57:M57)</x:f>
        <x:v>0</x:v>
      </x:c>
    </x:row>
    <x:row r="66" ht="15" hidden="0">
      <x:c r="B66" s="3" t="s">
        <x:v>352</x:v>
      </x:c>
      <x:c r="F66" s="41" t="n">
        <x:f aca="0">SUMPRODUCT(J57:M57,J47:M47)/SUM(J57:M57)</x:f>
        <x:v>387.94305</x:v>
      </x:c>
    </x:row>
    <x:row r="67" ht="15" hidden="0">
      <x:c r="B67" s="3" t="s">
        <x:v>353</x:v>
      </x:c>
      <x:c r="F67" s="41" t="n">
        <x:f aca="0">SUMPRODUCT(J57:M57,J49:M49)/SUM(J57:M57)</x:f>
        <x:v>392.5748549</x:v>
      </x:c>
    </x:row>
    <x:row r="68" ht="15" hidden="0">
      <x:c r="B68" s="3" t="s">
        <x:v>354</x:v>
      </x:c>
      <x:c r="F68" s="41" t="n">
        <x:f aca="0">SUMPRODUCT(J57:M57,J50:M50)/SUM(J57:M57)</x:f>
        <x:v>235.117</x:v>
      </x:c>
    </x:row>
    <x:row r="69" ht="15" hidden="0">
      <x:c r="B69" s="3" t="s">
        <x:v>355</x:v>
      </x:c>
      <x:c r="F69" s="41" t="n">
        <x:f aca="0">SUMPRODUCT(J57:M57,J46:M46)/SUM(J57:M57)</x:f>
        <x:v>940.468</x:v>
      </x:c>
    </x:row>
    <x:row r="70" ht="15" hidden="0">
      <x:c r="B70" s="8" t="s">
        <x:v>356</x:v>
      </x:c>
      <x:c r="C70" s="55"/>
      <x:c r="D70" s="55"/>
      <x:c r="E70" s="55"/>
      <x:c r="F70" s="63" t="n">
        <x:f aca="0">SUMPRODUCT(J57:M57,J51:M51)/SUM(J57:M57)</x:f>
        <x:v>282.1404</x:v>
      </x:c>
      <x:c r="G70" s="55"/>
    </x:row>
    <x:row r="72" ht="15" hidden="0">
      <x:c r="B72" s="5" t="s">
        <x:v>357</x:v>
      </x:c>
    </x:row>
    <x:row r="73" ht="15" hidden="0">
      <x:c r="B73" s="8" t="s">
        <x:v>334</x:v>
      </x:c>
      <x:c r="C73" s="55"/>
      <x:c r="D73" s="55"/>
      <x:c r="E73" s="55"/>
      <x:c r="F73" s="63" t="n">
        <x:f aca="0">SUMPRODUCT(G57:I57,G43:I43)/SUM(G57:I57)</x:f>
        <x:v>69.29810000000002</x:v>
      </x:c>
      <x:c r="G73" s="55"/>
    </x:row>
    <x:row r="74" ht="15" hidden="0">
      <x:c r="B74" s="3" t="s">
        <x:v>335</x:v>
      </x:c>
      <x:c r="F74" s="41" t="n">
        <x:f aca="0">SUMPRODUCT(G57:I57,G44:I44)/SUM(G57:I57)</x:f>
        <x:v>0</x:v>
      </x:c>
    </x:row>
    <x:row r="75" ht="15" hidden="0">
      <x:c r="B75" s="3" t="s">
        <x:v>352</x:v>
      </x:c>
      <x:c r="F75" s="41" t="n">
        <x:f aca="0">SUMPRODUCT(G57:I57,G47:I47)/SUM(G57:I57)</x:f>
        <x:v>138.51750000000004</x:v>
      </x:c>
    </x:row>
    <x:row r="76" ht="15" hidden="0">
      <x:c r="B76" s="3" t="s">
        <x:v>353</x:v>
      </x:c>
      <x:c r="F76" s="41" t="n">
        <x:f aca="0">SUMPRODUCT(G57:I57,G49:I49)/SUM(G57:I57)</x:f>
        <x:v>140.17131500000002</x:v>
      </x:c>
    </x:row>
    <x:row r="77" ht="15" hidden="0">
      <x:c r="B77" s="3" t="s">
        <x:v>354</x:v>
      </x:c>
      <x:c r="F77" s="41" t="n">
        <x:f aca="0">SUMPRODUCT(G57:I57,G50:I50)/SUM(G57:I57)</x:f>
        <x:v>83.95000000000002</x:v>
      </x:c>
    </x:row>
    <x:row r="78" ht="15" hidden="0">
      <x:c r="B78" s="3" t="s">
        <x:v>355</x:v>
      </x:c>
      <x:c r="F78" s="41" t="n">
        <x:f aca="0">SUMPRODUCT(G57:I57,G46:I46)/SUM(G57:I57)</x:f>
        <x:v>335.80000000000007</x:v>
      </x:c>
    </x:row>
    <x:row r="79" ht="15" hidden="0">
      <x:c r="B79" s="8" t="s">
        <x:v>356</x:v>
      </x:c>
      <x:c r="C79" s="55"/>
      <x:c r="D79" s="55"/>
      <x:c r="E79" s="55"/>
      <x:c r="F79" s="63" t="n">
        <x:f aca="0">SUMPRODUCT(G57:I57,G51:I51)/SUM(G57:I57)</x:f>
        <x:v>100.74000000000002</x:v>
      </x:c>
      <x:c r="G79" s="55"/>
    </x:row>
    <x:row r="81" ht="15" hidden="0">
      <x:c r="B81" s="5" t="str">
        <x:v>SEDATION-SUPPORTED TREATMENT CASE</x:v>
      </x:c>
    </x:row>
    <x:row r="82" ht="15" hidden="0">
      <x:c r="B82" s="8" t="s">
        <x:v>334</x:v>
      </x:c>
      <x:c r="C82" s="55"/>
      <x:c r="D82" s="55"/>
      <x:c r="E82" s="55"/>
      <x:c r="F82" s="63" t="n">
        <x:f aca="0">P43</x:f>
        <x:v>1089.94</x:v>
      </x:c>
      <x:c r="G82" s="55"/>
    </x:row>
    <x:row r="83" ht="15" hidden="0">
      <x:c r="B83" s="3" t="s">
        <x:v>335</x:v>
      </x:c>
      <x:c r="F83" s="41" t="n">
        <x:f aca="0">P44</x:f>
        <x:v>0</x:v>
      </x:c>
    </x:row>
    <x:row r="84" ht="15" hidden="0">
      <x:c r="B84" s="3" t="s">
        <x:v>352</x:v>
      </x:c>
      <x:c r="F84" s="41" t="n">
        <x:f aca="0">P47</x:f>
        <x:v>2710.125</x:v>
      </x:c>
    </x:row>
    <x:row r="85" ht="15" hidden="0">
      <x:c r="B85" s="3" t="s">
        <x:v>353</x:v>
      </x:c>
      <x:c r="F85" s="41" t="n">
        <x:f aca="0">P49</x:f>
        <x:v>2742.48225</x:v>
      </x:c>
    </x:row>
    <x:row r="86" ht="15" hidden="0">
      <x:c r="B86" s="3" t="s">
        <x:v>354</x:v>
      </x:c>
      <x:c r="F86" s="41" t="n">
        <x:f aca="0">P50</x:f>
        <x:v>1642.5</x:v>
      </x:c>
    </x:row>
    <x:row r="87" ht="15" hidden="0">
      <x:c r="B87" s="3" t="s">
        <x:v>355</x:v>
      </x:c>
      <x:c r="F87" s="41" t="n">
        <x:f aca="0">P46</x:f>
        <x:v>6570</x:v>
      </x:c>
    </x:row>
    <x:row r="88" ht="15" hidden="0">
      <x:c r="B88" s="8" t="s">
        <x:v>356</x:v>
      </x:c>
      <x:c r="C88" s="55"/>
      <x:c r="D88" s="55"/>
      <x:c r="E88" s="55"/>
      <x:c r="F88" s="63" t="n">
        <x:f aca="0">P51</x:f>
        <x:v>1971</x:v>
      </x:c>
      <x:c r="G88" s="55"/>
    </x:row>
    <x:row r="90" ht="18" hidden="0" customHeight="1">
      <x:c r="A90" s="11" t="s">
        <x:v>358</x:v>
      </x:c>
      <x:c r="B90" s="12"/>
      <x:c r="C90" s="12"/>
      <x:c r="D90" s="12"/>
      <x:c r="E90" s="12"/>
      <x:c r="F90" s="12"/>
      <x:c r="G90" s="12"/>
      <x:c r="H90" s="12"/>
      <x:c r="I90" s="12"/>
      <x:c r="J90" s="12"/>
      <x:c r="K90" s="12"/>
      <x:c r="L90" s="12"/>
      <x:c r="M90" s="12"/>
      <x:c r="N90" s="12"/>
      <x:c r="O90" s="12"/>
      <x:c r="P90" s="12"/>
    </x:row>
    <x:row r="91" ht="15" hidden="0">
      <x:c r="A91" s="23" t="s">
        <x:v>359</x:v>
      </x:c>
    </x:row>
    <x:row r="92" ht="15" hidden="0">
      <x:c r="A92" s="23" t="s">
        <x:v>360</x:v>
      </x:c>
    </x:row>
    <x:row r="93" ht="15" hidden="0">
      <x:c r="A93" s="23" t="s">
        <x:v>361</x:v>
      </x:c>
    </x:row>
    <x:row r="94" ht="15" hidden="0">
      <x:c r="A94" s="23" t="s">
        <x:v>362</x:v>
      </x:c>
    </x:row>
    <x:row r="95" ht="15" hidden="0">
      <x:c r="A95" s="23" t="s">
        <x:v>363</x:v>
      </x:c>
    </x:row>
    <x:row r="96" ht="15" hidden="0">
      <x:c r="A96" s="23" t="s">
        <x:v>364</x:v>
      </x:c>
    </x:row>
    <x:row r="97" ht="15" hidden="0">
      <x:c r="A97" s="23" t="s">
        <x:v>365</x:v>
      </x:c>
    </x:row>
    <x:row r="98" ht="15" hidden="0">
      <x:c r="A98" s="23" t="s">
        <x:v>366</x:v>
      </x:c>
    </x:row>
    <x:row r="99" ht="15" hidden="0">
      <x:c r="A99" s="23" t="s">
        <x:v>367</x:v>
      </x:c>
    </x:row>
    <x:row r="100" ht="15" hidden="0">
      <x:c r="A100" s="23" t="s">
        <x:v>368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ColWidth="8.6796875" defaultRowHeight="15"/>
  <x:cols>
    <x:col min="1" max="1" width="52" hidden="0" customWidth="1"/>
    <x:col min="2" max="4" width="14" hidden="0" customWidth="1"/>
    <x:col min="5" max="5" width="4" hidden="0" customWidth="1"/>
    <x:col min="6" max="6" width="84" hidden="0" customWidth="1"/>
    <x:col min="8" max="10" width="9" hidden="0" customWidth="1"/>
  </x:cols>
  <x:sheetData>
    <x:row r="1" ht="19.700000762939453" hidden="0">
      <x:c r="A1" s="1" t="s">
        <x:v>369</x:v>
      </x:c>
    </x:row>
    <x:row r="2" ht="15" hidden="0">
      <x:c r="A2" s="2" t="s">
        <x:v>370</x:v>
      </x:c>
    </x:row>
    <x:row r="4" ht="18" hidden="0" customHeight="1">
      <x:c r="A4" s="11" t="s">
        <x:v>371</x:v>
      </x:c>
      <x:c r="B4" s="12"/>
      <x:c r="C4" s="12"/>
      <x:c r="D4" s="12"/>
      <x:c r="E4" s="12"/>
      <x:c r="F4" s="12"/>
    </x:row>
    <x:row r="5" ht="15" hidden="0">
      <x:c r="A5" s="3" t="s">
        <x:v>372</x:v>
      </x:c>
      <x:c r="B5" s="64" t="n">
        <x:v>2</x:v>
      </x:c>
      <x:c r="F5" s="23" t="s">
        <x:v>373</x:v>
      </x:c>
    </x:row>
    <x:row r="7" ht="18" hidden="0" customHeight="1">
      <x:c r="A7" s="11" t="s">
        <x:v>374</x:v>
      </x:c>
      <x:c r="B7" s="12"/>
      <x:c r="C7" s="12"/>
      <x:c r="D7" s="12"/>
      <x:c r="E7" s="12"/>
      <x:c r="F7" s="12"/>
    </x:row>
    <x:row r="8" ht="15" hidden="0">
      <x:c r="A8" s="3" t="s">
        <x:v>375</x:v>
      </x:c>
      <x:c r="B8" s="65" t="n">
        <x:v>5200</x:v>
      </x:c>
      <x:c r="F8" s="23" t="str">
        <x:v>Five universal operatories, a sedation suite, a recovery area, sterilisation, and a waiting area sized for wheelchairs and caregivers</x:v>
      </x:c>
    </x:row>
    <x:row r="9" ht="15" hidden="0">
      <x:c r="A9" s="3" t="s">
        <x:v>376</x:v>
      </x:c>
      <x:c r="B9" s="66" t="n">
        <x:v>3500000</x:v>
      </x:c>
      <x:c r="F9" s="23" t="s">
        <x:v>377</x:v>
      </x:c>
    </x:row>
    <x:row r="10" ht="15" hidden="0">
      <x:c r="A10" s="3" t="s">
        <x:v>378</x:v>
      </x:c>
      <x:c r="B10" s="66" t="n">
        <x:v>900000</x:v>
      </x:c>
      <x:c r="F10" s="23" t="str">
        <x:v>Dental fit-out plus an office-based sedation suite, recovery area and required medical-gas provisions; validate during design</x:v>
      </x:c>
    </x:row>
    <x:row r="11" ht="15" hidden="0">
      <x:c r="A11" s="3" t="s">
        <x:v>379</x:v>
      </x:c>
      <x:c r="B11" s="66" t="n">
        <x:v>450000</x:v>
      </x:c>
      <x:c r="F11" s="23" t="s">
        <x:v>380</x:v>
      </x:c>
    </x:row>
    <x:row r="12" ht="15" hidden="0">
      <x:c r="A12" s="3" t="s">
        <x:v>381</x:v>
      </x:c>
      <x:c r="B12" s="66" t="n">
        <x:v>175000</x:v>
      </x:c>
    </x:row>
    <x:row r="13" ht="15" hidden="0">
      <x:c r="A13" s="3" t="str">
        <x:v>Sedation suite — anesthesia, monitoring and recovery equipment</x:v>
      </x:c>
      <x:c r="B13" s="66" t="n">
        <x:v>215000</x:v>
      </x:c>
      <x:c r="F13" s="23" t="str">
        <x:v>Conservative planning allowance for office-based IV moderate/deep sedation equipment, monitoring, emergency response and recovery; validate in Phase 0</x:v>
      </x:c>
    </x:row>
    <x:row r="14" ht="15" hidden="0">
      <x:c r="A14" s="3" t="s">
        <x:v>382</x:v>
      </x:c>
      <x:c r="B14" s="66" t="n">
        <x:v>200000</x:v>
      </x:c>
      <x:c r="F14" s="23" t="s">
        <x:v>383</x:v>
      </x:c>
    </x:row>
    <x:row r="15" ht="15" hidden="0">
      <x:c r="A15" s="3" t="s">
        <x:v>384</x:v>
      </x:c>
      <x:c r="B15" s="66" t="n">
        <x:v>175000</x:v>
      </x:c>
    </x:row>
    <x:row r="16" ht="15" hidden="0">
      <x:c r="A16" s="3" t="s">
        <x:v>385</x:v>
      </x:c>
      <x:c r="B16" s="66" t="n">
        <x:v>90000</x:v>
      </x:c>
    </x:row>
    <x:row r="17" ht="15" hidden="0">
      <x:c r="A17" s="3" t="s">
        <x:v>386</x:v>
      </x:c>
      <x:c r="B17" s="66" t="n">
        <x:v>50000</x:v>
      </x:c>
      <x:c r="F17" s="23" t="s">
        <x:v>387</x:v>
      </x:c>
    </x:row>
    <x:row r="18" ht="15" hidden="0">
      <x:c r="A18" s="3" t="s">
        <x:v>388</x:v>
      </x:c>
      <x:c r="B18" s="66" t="n">
        <x:v>60000</x:v>
      </x:c>
    </x:row>
    <x:row r="19" ht="15" hidden="0">
      <x:c r="A19" s="3" t="s">
        <x:v>389</x:v>
      </x:c>
      <x:c r="B19" s="67" t="n">
        <x:v>0.1</x:v>
      </x:c>
    </x:row>
    <x:row r="21" ht="18" hidden="0" customHeight="1">
      <x:c r="A21" s="11" t="s">
        <x:v>390</x:v>
      </x:c>
      <x:c r="B21" s="12"/>
      <x:c r="C21" s="12"/>
      <x:c r="D21" s="12"/>
      <x:c r="E21" s="12"/>
      <x:c r="F21" s="12"/>
    </x:row>
    <x:row r="22" ht="15" hidden="0">
      <x:c r="A22" s="3" t="s">
        <x:v>391</x:v>
      </x:c>
      <x:c r="B22" s="66" t="n">
        <x:v>40000</x:v>
      </x:c>
    </x:row>
    <x:row r="23" ht="15" hidden="0">
      <x:c r="A23" s="3" t="s">
        <x:v>392</x:v>
      </x:c>
      <x:c r="B23" s="66" t="n">
        <x:v>180000</x:v>
      </x:c>
      <x:c r="F23" s="23" t="s">
        <x:v>393</x:v>
      </x:c>
    </x:row>
    <x:row r="24" ht="15" hidden="0">
      <x:c r="A24" s="3" t="s">
        <x:v>394</x:v>
      </x:c>
      <x:c r="B24" s="66" t="n">
        <x:v>50000</x:v>
      </x:c>
      <x:c r="F24" s="23" t="s">
        <x:v>395</x:v>
      </x:c>
    </x:row>
    <x:row r="25" ht="15" hidden="0">
      <x:c r="A25" s="3" t="str">
        <x:v>Pre-opening leadership compensation — base case $0</x:v>
      </x:c>
      <x:c r="B25" s="66" t="n">
        <x:v>0</x:v>
      </x:c>
      <x:c r="F25" s="23" t="str">
        <x:v>Zero in the base case. After formation, the independent board may authorize reasonable compensation for documented pre-opening services based on organizational need, available funding, comparability data, and conflict-of-interest procedures. No compensation is promised to the founder or any individual.</x:v>
      </x:c>
    </x:row>
    <x:row r="27" ht="18" hidden="0" customHeight="1">
      <x:c r="A27" s="11" t="s">
        <x:v>396</x:v>
      </x:c>
      <x:c r="B27" s="12"/>
      <x:c r="C27" s="12"/>
      <x:c r="D27" s="12"/>
      <x:c r="E27" s="12"/>
      <x:c r="F27" s="12"/>
    </x:row>
    <x:row r="28" ht="15" hidden="0">
      <x:c r="A28" s="3" t="s">
        <x:v>397</x:v>
      </x:c>
      <x:c r="B28" s="66" t="n">
        <x:v>70000</x:v>
      </x:c>
      <x:c r="F28" s="23" t="s">
        <x:v>398</x:v>
      </x:c>
    </x:row>
    <x:row r="29" ht="15" hidden="0">
      <x:c r="A29" s="3" t="s">
        <x:v>399</x:v>
      </x:c>
      <x:c r="B29" s="66" t="n">
        <x:v>38</x:v>
      </x:c>
    </x:row>
    <x:row r="30" ht="15" hidden="0">
      <x:c r="A30" s="3" t="s">
        <x:v>400</x:v>
      </x:c>
      <x:c r="B30" s="68" t="n">
        <x:f aca="0">B8*B29</x:f>
        <x:v>197600</x:v>
      </x:c>
    </x:row>
    <x:row r="31" ht="15" hidden="0">
      <x:c r="A31" s="19" t="s">
        <x:v>401</x:v>
      </x:c>
      <x:c r="B31" s="69" t="n">
        <x:f aca="0">IF($B$5=1,B28,B30)</x:f>
        <x:v>197600</x:v>
      </x:c>
    </x:row>
    <x:row r="32" ht="15" hidden="0">
      <x:c r="A32" s="3" t="s">
        <x:v>402</x:v>
      </x:c>
      <x:c r="B32" s="67" t="n">
        <x:v>0.03</x:v>
      </x:c>
    </x:row>
    <x:row r="34" ht="18" hidden="0" customHeight="1">
      <x:c r="A34" s="11" t="s">
        <x:v>403</x:v>
      </x:c>
      <x:c r="B34" s="12"/>
      <x:c r="C34" s="12"/>
      <x:c r="D34" s="12"/>
      <x:c r="E34" s="12"/>
      <x:c r="F34" s="12"/>
    </x:row>
    <x:row r="35" ht="15" hidden="0">
      <x:c r="A35" s="10" t="s">
        <x:v>404</x:v>
      </x:c>
    </x:row>
    <x:row r="36" ht="15" hidden="0">
      <x:c r="B36" s="7" t="s">
        <x:v>405</x:v>
      </x:c>
      <x:c r="C36" s="7" t="s">
        <x:v>406</x:v>
      </x:c>
      <x:c r="D36" s="7" t="s">
        <x:v>407</x:v>
      </x:c>
    </x:row>
    <x:row r="37" ht="15" hidden="0">
      <x:c r="A37" s="3" t="s">
        <x:v>408</x:v>
      </x:c>
      <x:c r="B37" s="65" t="n">
        <x:v>250</x:v>
      </x:c>
    </x:row>
    <x:row r="38" ht="15" hidden="0">
      <x:c r="A38" s="3" t="s">
        <x:v>409</x:v>
      </x:c>
      <x:c r="B38" s="70" t="n">
        <x:f aca="0">'Who We Serve'!C48</x:f>
        <x:v>5.786618444846294</x:v>
      </x:c>
      <x:c r="F38" s="23" t="s">
        <x:v>410</x:v>
      </x:c>
    </x:row>
    <x:row r="39" ht="15" hidden="0">
      <x:c r="A39" s="3" t="s">
        <x:v>411</x:v>
      </x:c>
      <x:c r="B39" s="70" t="n">
        <x:f aca="0">'Who We Serve'!C57</x:f>
        <x:v>6.245933636955108</x:v>
      </x:c>
      <x:c r="F39" s="23" t="s">
        <x:v>412</x:v>
      </x:c>
    </x:row>
    <x:row r="40" ht="15" hidden="0">
      <x:c r="A40" s="3" t="s">
        <x:v>413</x:v>
      </x:c>
      <x:c r="B40" s="71" t="n">
        <x:v>0.45</x:v>
      </x:c>
      <x:c r="C40" s="71" t="n">
        <x:v>0.7</x:v>
      </x:c>
      <x:c r="D40" s="71" t="n">
        <x:v>0.85</x:v>
      </x:c>
      <x:c r="F40" s="23" t="s">
        <x:v>414</x:v>
      </x:c>
    </x:row>
    <x:row r="41" ht="15" hidden="0">
      <x:c r="A41" s="3" t="s">
        <x:v>415</x:v>
      </x:c>
      <x:c r="B41" s="72" t="n">
        <x:v>2.5</x:v>
      </x:c>
      <x:c r="F41" s="23" t="s">
        <x:v>416</x:v>
      </x:c>
    </x:row>
    <x:row r="42" ht="15" hidden="0">
      <x:c r="A42" s="3" t="str">
        <x:v>Sedation suite days per year</x:v>
      </x:c>
      <x:c r="B42" s="65" t="n">
        <x:v>40</x:v>
      </x:c>
      <x:c r="C42" s="65" t="n">
        <x:v>80</x:v>
      </x:c>
      <x:c r="D42" s="65" t="n">
        <x:v>120</x:v>
      </x:c>
      <x:c r="F42" s="23" t="str">
        <x:v>Contracted qualified anesthesia coverage in the pilot years; scope limited to permitted office-based sedation</x:v>
      </x:c>
    </x:row>
    <x:row r="43" ht="15" hidden="0">
      <x:c r="A43" s="3" t="str">
        <x:v>Sedation-supported cases per suite day</x:v>
      </x:c>
      <x:c r="B43" s="73" t="n">
        <x:f aca="0">'Who We Serve'!C60</x:f>
        <x:v>2</x:v>
      </x:c>
      <x:c r="F43" s="23" t="s">
        <x:v>132</x:v>
      </x:c>
    </x:row>
    <x:row r="44" ht="15" hidden="0">
      <x:c r="A44" s="19" t="str">
        <x:v>Sedation-supported cases per year</x:v>
      </x:c>
      <x:c r="B44" s="74" t="n">
        <x:f aca="0">B42*$B$43</x:f>
        <x:v>80</x:v>
      </x:c>
      <x:c r="C44" s="74" t="n">
        <x:f aca="0">C42*$B$43</x:f>
        <x:v>160</x:v>
      </x:c>
      <x:c r="D44" s="74" t="n">
        <x:f aca="0">D42*$B$43</x:f>
        <x:v>240</x:v>
      </x:c>
    </x:row>
    <x:row r="46" ht="18" hidden="0" customHeight="1">
      <x:c r="A46" s="11" t="str">
        <x:v>SEDATION SUITE — CLINIC SCOPE</x:v>
      </x:c>
      <x:c r="B46" s="12"/>
      <x:c r="C46" s="12"/>
      <x:c r="D46" s="12"/>
      <x:c r="E46" s="12"/>
      <x:c r="F46" s="12"/>
    </x:row>
    <x:row r="47" ht="15" hidden="0">
      <x:c r="A47" s="10" t="str">
        <x:v>The clinic provides permitted office-based sedation. General-anesthesia and hospital-level cases are referred externally.</x:v>
      </x:c>
    </x:row>
    <x:row r="48" ht="15" hidden="0">
      <x:c r="A48" s="3" t="str">
        <x:v>Clinic surgery-center pathway (not included in model)</x:v>
      </x:c>
      <x:c r="B48" s="64" t="n">
        <x:v>0</x:v>
      </x:c>
      <x:c r="F48" s="23" t="str">
        <x:v>Zero. The clinic is not modeled as an ambulatory surgical center.</x:v>
      </x:c>
    </x:row>
    <x:row r="49" ht="15" hidden="0">
      <x:c r="A49" s="3" t="str">
        <x:v>Additional ASC construction — excluded</x:v>
      </x:c>
      <x:c r="B49" s="66" t="n">
        <x:v>0</x:v>
      </x:c>
      <x:c r="F49" s="23"/>
    </x:row>
    <x:row r="50" ht="15" hidden="0">
      <x:c r="A50" s="3" t="str">
        <x:v>Additional ASC equipment — excluded</x:v>
      </x:c>
      <x:c r="B50" s="66" t="n">
        <x:v>0</x:v>
      </x:c>
    </x:row>
    <x:row r="51" ht="15" hidden="0">
      <x:c r="A51" s="3" t="str">
        <x:v>ASC licensure and certification — excluded</x:v>
      </x:c>
      <x:c r="B51" s="66" t="n">
        <x:v>0</x:v>
      </x:c>
      <x:c r="F51" s="23"/>
    </x:row>
    <x:row r="52" ht="15" hidden="0">
      <x:c r="A52" s="3" t="str">
        <x:v>ASC registered-nurse recovery hours — excluded</x:v>
      </x:c>
      <x:c r="B52" s="65" t="n">
        <x:v>0</x:v>
      </x:c>
      <x:c r="F52" s="23"/>
    </x:row>
    <x:row r="53" ht="15" hidden="0">
      <x:c r="A53" s="3" t="str">
        <x:v>ASC registered-nurse hourly cost — excluded</x:v>
      </x:c>
      <x:c r="B53" s="66" t="n">
        <x:v>0</x:v>
      </x:c>
    </x:row>
    <x:row r="54" ht="15" hidden="0">
      <x:c r="A54" s="3" t="str">
        <x:v>Annual ASC accreditation and compliance — excluded</x:v>
      </x:c>
      <x:c r="B54" s="66" t="n">
        <x:v>0</x:v>
      </x:c>
      <x:c r="F54" s="23"/>
    </x:row>
    <x:row r="55" ht="15" hidden="0">
      <x:c r="A55" s="3" t="str">
        <x:v>Hospital/ASC facility fee — not clinic revenue</x:v>
      </x:c>
      <x:c r="B55" s="75" t="n">
        <x:v>0</x:v>
      </x:c>
      <x:c r="F55" s="23"/>
    </x:row>
    <x:row r="56" ht="15" hidden="0">
      <x:c r="A56" s="3" t="str">
        <x:v>Florida Medicaid facility fee — not clinic revenue</x:v>
      </x:c>
      <x:c r="B56" s="75" t="n">
        <x:v>0</x:v>
      </x:c>
      <x:c r="F56" s="23"/>
    </x:row>
    <x:row r="57" ht="15" hidden="0">
      <x:c r="A57" s="3" t="str">
        <x:v>Private facility fee — not clinic revenue</x:v>
      </x:c>
      <x:c r="B57" s="66" t="n">
        <x:v>0</x:v>
      </x:c>
      <x:c r="F57" s="23"/>
    </x:row>
    <x:row r="59" ht="18" hidden="0" customHeight="1">
      <x:c r="A59" s="11" t="s">
        <x:v>417</x:v>
      </x:c>
      <x:c r="B59" s="12"/>
      <x:c r="C59" s="12"/>
      <x:c r="D59" s="12"/>
      <x:c r="E59" s="12"/>
      <x:c r="F59" s="12"/>
    </x:row>
    <x:row r="60" ht="15" hidden="0">
      <x:c r="A60" s="10" t="s">
        <x:v>418</x:v>
      </x:c>
    </x:row>
    <x:row r="61" ht="27.75" hidden="0" customHeight="1">
      <x:c r="B61" s="14" t="s">
        <x:v>419</x:v>
      </x:c>
      <x:c r="C61" s="14" t="s">
        <x:v>420</x:v>
      </x:c>
    </x:row>
    <x:row r="62" ht="15" hidden="0">
      <x:c r="A62" s="3" t="s">
        <x:v>421</x:v>
      </x:c>
      <x:c r="B62" s="71" t="n">
        <x:v>0</x:v>
      </x:c>
      <x:c r="C62" s="71" t="n">
        <x:v>0.18</x:v>
      </x:c>
      <x:c r="F62" s="23" t="s">
        <x:v>422</x:v>
      </x:c>
    </x:row>
    <x:row r="63" ht="15" hidden="0">
      <x:c r="A63" s="3" t="s">
        <x:v>423</x:v>
      </x:c>
      <x:c r="B63" s="71" t="n">
        <x:v>0</x:v>
      </x:c>
      <x:c r="C63" s="71" t="n">
        <x:v>0.27</x:v>
      </x:c>
      <x:c r="F63" s="23" t="s">
        <x:v>424</x:v>
      </x:c>
    </x:row>
    <x:row r="64" ht="15" hidden="0">
      <x:c r="A64" s="3" t="s">
        <x:v>425</x:v>
      </x:c>
      <x:c r="B64" s="71" t="n">
        <x:v>0</x:v>
      </x:c>
      <x:c r="C64" s="71" t="n">
        <x:v>0.13</x:v>
      </x:c>
      <x:c r="F64" s="23" t="s">
        <x:v>426</x:v>
      </x:c>
    </x:row>
    <x:row r="65" ht="15" hidden="0">
      <x:c r="A65" s="3" t="s">
        <x:v>427</x:v>
      </x:c>
      <x:c r="B65" s="67" t="n">
        <x:v>0</x:v>
      </x:c>
      <x:c r="C65" s="67" t="n">
        <x:v>0.07</x:v>
      </x:c>
      <x:c r="F65" s="23" t="s">
        <x:v>428</x:v>
      </x:c>
    </x:row>
    <x:row r="66" ht="15" hidden="0">
      <x:c r="A66" s="3" t="s">
        <x:v>429</x:v>
      </x:c>
      <x:c r="B66" s="71" t="n">
        <x:v>0.2</x:v>
      </x:c>
      <x:c r="C66" s="71" t="n">
        <x:v>0.16</x:v>
      </x:c>
      <x:c r="F66" s="23" t="s">
        <x:v>430</x:v>
      </x:c>
    </x:row>
    <x:row r="67" ht="15" hidden="0">
      <x:c r="A67" s="3" t="s">
        <x:v>431</x:v>
      </x:c>
      <x:c r="B67" s="67" t="n">
        <x:v>0.05</x:v>
      </x:c>
      <x:c r="C67" s="67" t="n">
        <x:v>0.04</x:v>
      </x:c>
      <x:c r="F67" s="23" t="s">
        <x:v>432</x:v>
      </x:c>
    </x:row>
    <x:row r="68" ht="15" hidden="0">
      <x:c r="A68" s="3" t="s">
        <x:v>433</x:v>
      </x:c>
      <x:c r="B68" s="67" t="n">
        <x:v>0.75</x:v>
      </x:c>
      <x:c r="C68" s="67" t="n">
        <x:v>0.15</x:v>
      </x:c>
    </x:row>
    <x:row r="69" ht="15" hidden="0">
      <x:c r="A69" s="3" t="s">
        <x:v>434</x:v>
      </x:c>
      <x:c r="B69" s="76" t="n">
        <x:f aca="0">SUM(B62:B68)</x:f>
        <x:v>1</x:v>
      </x:c>
      <x:c r="C69" s="76" t="n">
        <x:f aca="0">SUM(C62:C68)</x:f>
        <x:v>1.0000000000000002</x:v>
      </x:c>
    </x:row>
    <x:row r="70" ht="15" hidden="0">
      <x:c r="A70" s="3" t="s">
        <x:v>435</x:v>
      </x:c>
      <x:c r="B70" s="67" t="n">
        <x:v>0.95</x:v>
      </x:c>
      <x:c r="F70" s="23" t="s">
        <x:v>436</x:v>
      </x:c>
    </x:row>
    <x:row r="71" ht="15" hidden="0">
      <x:c r="A71" s="3" t="s">
        <x:v>437</x:v>
      </x:c>
      <x:c r="B71" s="71" t="n">
        <x:v>0.85</x:v>
      </x:c>
      <x:c r="F71" s="23" t="s">
        <x:v>438</x:v>
      </x:c>
    </x:row>
    <x:row r="73" ht="15" hidden="0">
      <x:c r="A73" s="5" t="s">
        <x:v>439</x:v>
      </x:c>
    </x:row>
    <x:row r="74" ht="15" hidden="0">
      <x:c r="A74" s="3" t="s">
        <x:v>440</x:v>
      </x:c>
      <x:c r="B74" s="43" t="n">
        <x:f aca="0">B62*'Fee Schedule'!$F$64*$B$70+B63*'Fee Schedule'!$F$64*$B$71+B64*'Fee Schedule'!$F$66+B66*'Fee Schedule'!$F$67+B67*'Fee Schedule'!$F$68+(B65+B68)*'Fee Schedule'!$F$70</x:f>
        <x:v>301.87612098</x:v>
      </x:c>
      <x:c r="C74" s="43" t="n">
        <x:f aca="0">C62*'Fee Schedule'!$F$64*$B$70+C63*'Fee Schedule'!$F$64*$B$71+C64*'Fee Schedule'!$F$66+C66*'Fee Schedule'!$F$67+C67*'Fee Schedule'!$F$68+(C65+C68)*'Fee Schedule'!$F$70</x:f>
        <x:v>244.92690597623996</x:v>
      </x:c>
    </x:row>
    <x:row r="75" ht="15" hidden="0">
      <x:c r="A75" s="3" t="s">
        <x:v>441</x:v>
      </x:c>
      <x:c r="B75" s="43" t="n">
        <x:f aca="0">B62*'Fee Schedule'!$F$73*$B$70+B63*'Fee Schedule'!$F$73*$B$71+B64*'Fee Schedule'!$F$75+B66*'Fee Schedule'!$F$76+B67*'Fee Schedule'!$F$77+(B65+B68)*'Fee Schedule'!$F$79</x:f>
        <x:v>107.78676300000004</x:v>
      </x:c>
      <x:c r="C75" s="43" t="n">
        <x:f aca="0">C62*'Fee Schedule'!$F$73*$B$70+C63*'Fee Schedule'!$F$73*$B$71+C64*'Fee Schedule'!$F$75+C66*'Fee Schedule'!$F$76+C67*'Fee Schedule'!$F$77+(C65+C68)*'Fee Schedule'!$F$79</x:f>
        <x:v>93.70937445000003</x:v>
      </x:c>
    </x:row>
    <x:row r="76" ht="15" hidden="0">
      <x:c r="A76" s="3" t="str">
        <x:v>Revenue per sedation-supported treatment case</x:v>
      </x:c>
      <x:c r="B76" s="43" t="n">
        <x:f aca="0">B62*'Fee Schedule'!$F$82*$B$70+B63*'Fee Schedule'!$F$82*$B$71+B64*'Fee Schedule'!$F$84+B66*'Fee Schedule'!$F$85+B67*'Fee Schedule'!$F$86+(B65+B68)*'Fee Schedule'!$F$88</x:f>
        <x:v>2108.87145</x:v>
      </x:c>
      <x:c r="C76" s="43" t="n">
        <x:f aca="0">C62*'Fee Schedule'!$F$82*$B$70+C63*'Fee Schedule'!$F$82*$B$71+C64*'Fee Schedule'!$F$84+C66*'Fee Schedule'!$F$85+C67*'Fee Schedule'!$F$86+(C65+C68)*'Fee Schedule'!$F$88</x:f>
        <x:v>1726.9543800000001</x:v>
      </x:c>
    </x:row>
    <x:row r="77" ht="15" hidden="0">
      <x:c r="A77" s="3" t="str">
        <x:v>Facility fee per external general-anesthesia case</x:v>
      </x:c>
      <x:c r="B77" s="43" t="n">
        <x:f aca="0">IF($B$48&lt;&gt;2,0,(B62+B63)*$B$56+(B64+B65)*$B$55+B66*$B$57*'Fee Schedule'!$C$36+(B67+B68)*$B$57*'Fee Schedule'!$C$40)</x:f>
        <x:v>0</x:v>
      </x:c>
      <x:c r="C77" s="43" t="n">
        <x:f aca="0">IF($B$48&lt;&gt;2,0,(C62+C63)*$B$56+(C64+C65)*$B$55+C66*$B$57*'Fee Schedule'!$C$36+(C67+C68)*$B$57*'Fee Schedule'!$C$40)</x:f>
        <x:v>0</x:v>
      </x:c>
    </x:row>
    <x:row r="78" ht="15" hidden="0">
      <x:c r="A78" s="10" t="str">
        <x:v>External hospital/ASC facility revenue is not included in the clinic model.</x:v>
      </x:c>
    </x:row>
    <x:row r="80" ht="18" hidden="0" customHeight="1">
      <x:c r="A80" s="11" t="s">
        <x:v>442</x:v>
      </x:c>
      <x:c r="B80" s="12"/>
      <x:c r="C80" s="12"/>
      <x:c r="D80" s="12"/>
      <x:c r="E80" s="12"/>
      <x:c r="F80" s="12"/>
    </x:row>
    <x:row r="81" ht="15" hidden="0">
      <x:c r="A81" s="3" t="s">
        <x:v>443</x:v>
      </x:c>
      <x:c r="B81" s="66" t="n">
        <x:v>150000</x:v>
      </x:c>
      <x:c r="C81" s="66" t="n">
        <x:v>250000</x:v>
      </x:c>
      <x:c r="D81" s="66" t="n">
        <x:v>350000</x:v>
      </x:c>
      <x:c r="F81" s="23" t="s">
        <x:v>444</x:v>
      </x:c>
    </x:row>
    <x:row r="82" ht="15" hidden="0">
      <x:c r="A82" s="3" t="s">
        <x:v>445</x:v>
      </x:c>
      <x:c r="B82" s="66" t="n">
        <x:v>50000</x:v>
      </x:c>
      <x:c r="C82" s="66" t="n">
        <x:v>100000</x:v>
      </x:c>
      <x:c r="D82" s="66" t="n">
        <x:v>150000</x:v>
      </x:c>
    </x:row>
    <x:row r="83" ht="15" hidden="0">
      <x:c r="A83" s="3" t="s">
        <x:v>446</x:v>
      </x:c>
      <x:c r="B83" s="66" t="n">
        <x:v>60000</x:v>
      </x:c>
      <x:c r="C83" s="66" t="n">
        <x:v>80000</x:v>
      </x:c>
      <x:c r="D83" s="66" t="n">
        <x:v>100000</x:v>
      </x:c>
      <x:c r="F83" s="23" t="s">
        <x:v>447</x:v>
      </x:c>
    </x:row>
    <x:row r="85" ht="15" hidden="0">
      <x:c r="A85" s="5" t="str">
        <x:v>PRACTITIONER TRAINING AND CONTINUING EDUCATION</x:v>
      </x:c>
    </x:row>
    <x:row r="86" ht="15" hidden="0">
      <x:c r="A86" s="3" t="str">
        <x:v>Continuing education course days per year (if demand develops)</x:v>
      </x:c>
      <x:c r="B86" s="65" t="n">
        <x:v>0</x:v>
      </x:c>
      <x:c r="C86" s="65" t="n">
        <x:v>0</x:v>
      </x:c>
      <x:c r="D86" s="65" t="n">
        <x:v>0</x:v>
      </x:c>
      <x:c r="F86" s="23" t="s">
        <x:v>448</x:v>
      </x:c>
    </x:row>
    <x:row r="87" ht="15" hidden="0">
      <x:c r="A87" s="3" t="str">
        <x:v>Attendees per course day (planning placeholder only)</x:v>
      </x:c>
      <x:c r="B87" s="65" t="n">
        <x:v>14</x:v>
      </x:c>
    </x:row>
    <x:row r="88" ht="15" hidden="0">
      <x:c r="A88" s="3" t="s">
        <x:v>449</x:v>
      </x:c>
      <x:c r="B88" s="66" t="n">
        <x:v>425</x:v>
      </x:c>
    </x:row>
    <x:row r="89" ht="15" hidden="0">
      <x:c r="A89" s="3" t="str">
        <x:v>Supervised rotation days per year (if demand develops)</x:v>
      </x:c>
      <x:c r="B89" s="65" t="n">
        <x:v>0</x:v>
      </x:c>
      <x:c r="C89" s="65" t="n">
        <x:v>0</x:v>
      </x:c>
      <x:c r="D89" s="65" t="n">
        <x:v>0</x:v>
      </x:c>
      <x:c r="F89" s="23" t="str">
        <x:v>Provided when patient care, staffing and practitioner interest allow; no volume is assumed in the base case.</x:v>
      </x:c>
    </x:row>
    <x:row r="90" ht="15" hidden="0">
      <x:c r="A90" s="3" t="s">
        <x:v>450</x:v>
      </x:c>
      <x:c r="B90" s="66" t="n">
        <x:v>950</x:v>
      </x:c>
    </x:row>
    <x:row r="91" ht="15" hidden="0">
      <x:c r="A91" s="19" t="str">
        <x:v>Practitioner training and continuing education income</x:v>
      </x:c>
      <x:c r="B91" s="69" t="n">
        <x:f aca="0">B86*$B$87*$B$88+B89*$B$90</x:f>
        <x:v>0</x:v>
      </x:c>
      <x:c r="C91" s="69" t="n">
        <x:f aca="0">C86*$B$87*$B$88+C89*$B$90</x:f>
        <x:v>0</x:v>
      </x:c>
      <x:c r="D91" s="69" t="n">
        <x:f aca="0">D86*$B$87*$B$88+D89*$B$90</x:f>
        <x:v>0</x:v>
      </x:c>
      <x:c r="F91" s="23" t="str">
        <x:v>No income assumed. Any future activity would respond to demonstrated interest and board approval.</x:v>
      </x:c>
    </x:row>
    <x:row r="93" ht="18" hidden="0" customHeight="1">
      <x:c r="A93" s="11" t="s">
        <x:v>451</x:v>
      </x:c>
      <x:c r="B93" s="12"/>
      <x:c r="C93" s="12"/>
      <x:c r="D93" s="12"/>
      <x:c r="E93" s="12"/>
      <x:c r="F93" s="12"/>
    </x:row>
    <x:row r="94" ht="15" hidden="0">
      <x:c r="A94" s="77" t="s">
        <x:v>452</x:v>
      </x:c>
      <x:c r="B94" s="77" t="s">
        <x:v>453</x:v>
      </x:c>
      <x:c r="C94" s="77" t="s">
        <x:v>454</x:v>
      </x:c>
      <x:c r="D94" s="77" t="s">
        <x:v>455</x:v>
      </x:c>
      <x:c r="F94" s="23" t="s">
        <x:v>456</x:v>
      </x:c>
      <x:c r="H94" s="77" t="s">
        <x:v>457</x:v>
      </x:c>
      <x:c r="I94" s="77" t="s">
        <x:v>458</x:v>
      </x:c>
      <x:c r="J94" s="77" t="s">
        <x:v>459</x:v>
      </x:c>
    </x:row>
    <x:row r="95" ht="15" hidden="0">
      <x:c r="A95" s="3" t="str">
        <x:v>Executive/clinical leadership allowance — board-determined</x:v>
      </x:c>
      <x:c r="B95" s="66" t="n">
        <x:v>250000</x:v>
      </x:c>
      <x:c r="C95" s="66" t="n">
        <x:v>265000</x:v>
      </x:c>
      <x:c r="D95" s="66" t="n">
        <x:v>285000</x:v>
      </x:c>
      <x:c r="H95" s="25" t="n">
        <x:v>1</x:v>
      </x:c>
      <x:c r="I95" s="25" t="n">
        <x:v>1</x:v>
      </x:c>
      <x:c r="J95" s="25" t="n">
        <x:v>1</x:v>
      </x:c>
    </x:row>
    <x:row r="96" ht="15" hidden="0">
      <x:c r="A96" s="3" t="s">
        <x:v>460</x:v>
      </x:c>
      <x:c r="B96" s="66" t="n">
        <x:v>190000</x:v>
      </x:c>
      <x:c r="C96" s="78" t="n">
        <x:f aca="0">B96*(1+$B$32)</x:f>
        <x:v>195700</x:v>
      </x:c>
      <x:c r="D96" s="78" t="n">
        <x:f aca="0">C96*(1+$B$32)</x:f>
        <x:v>201571</x:v>
      </x:c>
      <x:c r="H96" s="25" t="n">
        <x:v>0</x:v>
      </x:c>
      <x:c r="I96" s="25" t="n">
        <x:v>0.5</x:v>
      </x:c>
      <x:c r="J96" s="25" t="n">
        <x:v>1</x:v>
      </x:c>
    </x:row>
    <x:row r="97" ht="15" hidden="0">
      <x:c r="A97" s="3" t="s">
        <x:v>461</x:v>
      </x:c>
      <x:c r="B97" s="66" t="n">
        <x:v>88000</x:v>
      </x:c>
      <x:c r="C97" s="78" t="n">
        <x:f aca="0">B97*(1+$B$32)</x:f>
        <x:v>90640</x:v>
      </x:c>
      <x:c r="D97" s="78" t="n">
        <x:f aca="0">C97*(1+$B$32)</x:f>
        <x:v>93359.2</x:v>
      </x:c>
      <x:c r="H97" s="25" t="n">
        <x:v>1</x:v>
      </x:c>
      <x:c r="I97" s="25" t="n">
        <x:v>2</x:v>
      </x:c>
      <x:c r="J97" s="25" t="n">
        <x:v>2</x:v>
      </x:c>
    </x:row>
    <x:row r="98" ht="15" hidden="0">
      <x:c r="A98" s="3" t="s">
        <x:v>462</x:v>
      </x:c>
      <x:c r="B98" s="66" t="n">
        <x:v>52000</x:v>
      </x:c>
      <x:c r="C98" s="78" t="n">
        <x:f aca="0">B98*(1+$B$32)</x:f>
        <x:v>53560</x:v>
      </x:c>
      <x:c r="D98" s="78" t="n">
        <x:f aca="0">C98*(1+$B$32)</x:f>
        <x:v>55166.8</x:v>
      </x:c>
      <x:c r="H98" s="25" t="n">
        <x:v>2</x:v>
      </x:c>
      <x:c r="I98" s="25" t="n">
        <x:v>3</x:v>
      </x:c>
      <x:c r="J98" s="25" t="n">
        <x:v>4</x:v>
      </x:c>
    </x:row>
    <x:row r="99" ht="15" hidden="0">
      <x:c r="A99" s="3" t="s">
        <x:v>463</x:v>
      </x:c>
      <x:c r="B99" s="66" t="n">
        <x:v>45000</x:v>
      </x:c>
      <x:c r="C99" s="78" t="n">
        <x:f aca="0">B99*(1+$B$32)</x:f>
        <x:v>46350</x:v>
      </x:c>
      <x:c r="D99" s="78" t="n">
        <x:f aca="0">C99*(1+$B$32)</x:f>
        <x:v>47740.5</x:v>
      </x:c>
      <x:c r="H99" s="25" t="n">
        <x:v>1</x:v>
      </x:c>
      <x:c r="I99" s="25" t="n">
        <x:v>1</x:v>
      </x:c>
      <x:c r="J99" s="25" t="n">
        <x:v>2</x:v>
      </x:c>
    </x:row>
    <x:row r="100" ht="15" hidden="0">
      <x:c r="A100" s="3" t="s">
        <x:v>464</x:v>
      </x:c>
      <x:c r="B100" s="66" t="n">
        <x:v>95000</x:v>
      </x:c>
      <x:c r="C100" s="78" t="n">
        <x:f aca="0">B100*(1+$B$32)</x:f>
        <x:v>97850</x:v>
      </x:c>
      <x:c r="D100" s="78" t="n">
        <x:f aca="0">C100*(1+$B$32)</x:f>
        <x:v>100785.5</x:v>
      </x:c>
      <x:c r="H100" s="25" t="n">
        <x:v>1</x:v>
      </x:c>
      <x:c r="I100" s="25" t="n">
        <x:v>1</x:v>
      </x:c>
      <x:c r="J100" s="25" t="n">
        <x:v>1</x:v>
      </x:c>
    </x:row>
    <x:row r="101" ht="15" hidden="0">
      <x:c r="A101" s="19" t="s">
        <x:v>465</x:v>
      </x:c>
      <x:c r="B101" s="69" t="n">
        <x:f aca="0">SUMPRODUCT(B95:B100,H95:H100)</x:f>
        <x:v>582000</x:v>
      </x:c>
      <x:c r="C101" s="69" t="n">
        <x:f aca="0">SUMPRODUCT(C95:C100,I95:I100)</x:f>
        <x:v>849010</x:v>
      </x:c>
      <x:c r="D101" s="69" t="n">
        <x:f aca="0">SUMPRODUCT(D95:D100,J95:J100)</x:f>
        <x:v>1090223.1</x:v>
      </x:c>
    </x:row>
    <x:row r="102" ht="15" hidden="0">
      <x:c r="A102" s="3" t="str">
        <x:v>Clinical leadership time assumed in patient care</x:v>
      </x:c>
      <x:c r="F102" s="23" t="str">
        <x:v>Planning assumption for capacity only: three and a half clinical days per week. The board may combine or separate executive and clinical roles and will determine duties, timing, and compensation.</x:v>
      </x:c>
      <x:c r="H102" s="58" t="n">
        <x:v>0.7</x:v>
      </x:c>
      <x:c r="I102" s="58" t="n">
        <x:v>0.7</x:v>
      </x:c>
      <x:c r="J102" s="58" t="n">
        <x:v>0.7</x:v>
      </x:c>
    </x:row>
    <x:row r="103" ht="15" hidden="0">
      <x:c r="A103" s="19" t="s">
        <x:v>466</x:v>
      </x:c>
      <x:c r="B103" s="79" t="n">
        <x:f aca="0">H102+H96</x:f>
        <x:v>0.7</x:v>
      </x:c>
      <x:c r="C103" s="79" t="n">
        <x:f aca="0">I102+I96</x:f>
        <x:v>1.2</x:v>
      </x:c>
      <x:c r="D103" s="79" t="n">
        <x:f aca="0">J102+J96</x:f>
        <x:v>1.7</x:v>
      </x:c>
    </x:row>
    <x:row r="104" ht="15" hidden="0">
      <x:c r="A104" s="19" t="s">
        <x:v>467</x:v>
      </x:c>
      <x:c r="B104" s="79" t="n">
        <x:f aca="0">H97</x:f>
        <x:v>1</x:v>
      </x:c>
      <x:c r="C104" s="79" t="n">
        <x:f aca="0">I97</x:f>
        <x:v>2</x:v>
      </x:c>
      <x:c r="D104" s="79" t="n">
        <x:f aca="0">J97</x:f>
        <x:v>2</x:v>
      </x:c>
    </x:row>
    <x:row r="105" ht="15" hidden="0">
      <x:c r="A105" s="3" t="s">
        <x:v>468</x:v>
      </x:c>
      <x:c r="B105" s="67" t="n">
        <x:v>0.22</x:v>
      </x:c>
    </x:row>
    <x:row r="107" ht="15" hidden="0">
      <x:c r="A107" s="23" t="str">
        <x:v>Executive and clinical leadership amounts are planning allowances, not promised compensation to the founder or any individual. The independent</x:v>
      </x:c>
    </x:row>
    <x:row r="108" ht="15" hidden="0">
      <x:c r="A108" s="23" t="str">
        <x:v>board determines structure, timing, duties, and reasonable compensation using current comparability data, with any affected founder disclosing</x:v>
      </x:c>
    </x:row>
    <x:row r="109" ht="15" hidden="0">
      <x:c r="A109" s="23" t="str">
        <x:v>the conflict and abstaining. Any pre-opening compensation requires separate board approval and is not assumed in this base case.</x:v>
      </x:c>
    </x:row>
    <x:row r="110" ht="15" hidden="0">
      <x:c r="A110" s="23" t="s">
        <x:v>469</x:v>
      </x:c>
    </x:row>
    <x:row r="112" ht="18" hidden="0" customHeight="1">
      <x:c r="A112" s="11" t="s">
        <x:v>470</x:v>
      </x:c>
      <x:c r="B112" s="12"/>
      <x:c r="C112" s="12"/>
      <x:c r="D112" s="12"/>
      <x:c r="E112" s="12"/>
      <x:c r="F112" s="12"/>
    </x:row>
    <x:row r="113" ht="15" hidden="0">
      <x:c r="A113" s="3" t="s">
        <x:v>471</x:v>
      </x:c>
      <x:c r="B113" s="66" t="n">
        <x:v>30</x:v>
      </x:c>
    </x:row>
    <x:row r="114" ht="15" hidden="0">
      <x:c r="A114" s="3" t="s">
        <x:v>472</x:v>
      </x:c>
      <x:c r="B114" s="66" t="n">
        <x:v>12</x:v>
      </x:c>
    </x:row>
    <x:row r="115" ht="15" hidden="0">
      <x:c r="A115" s="3" t="str">
        <x:v>Contracted sedation coverage — day rate</x:v>
      </x:c>
      <x:c r="B115" s="66" t="n">
        <x:v>1800</x:v>
      </x:c>
      <x:c r="F115" s="23" t="str">
        <x:v>Qualified anesthesia professional meeting applicable Florida permit and personnel requirements for the approved office-based sedation scope.</x:v>
      </x:c>
    </x:row>
    <x:row r="116" ht="15" hidden="0">
      <x:c r="A116" s="3" t="str">
        <x:v>Sedation suite consumables per case</x:v>
      </x:c>
      <x:c r="B116" s="66" t="n">
        <x:v>180</x:v>
      </x:c>
      <x:c r="F116" s="23" t="s">
        <x:v>473</x:v>
      </x:c>
    </x:row>
    <x:row r="117" ht="15" hidden="0">
      <x:c r="A117" s="3" t="s">
        <x:v>474</x:v>
      </x:c>
      <x:c r="B117" s="66" t="n">
        <x:v>65000</x:v>
      </x:c>
      <x:c r="F117" s="23" t="str">
        <x:v>Planning allowance reflects office-based sedation risk and South Florida property exposure; validate with the clinic's insurer.</x:v>
      </x:c>
    </x:row>
    <x:row r="118" ht="15" hidden="0">
      <x:c r="A118" s="3" t="s">
        <x:v>475</x:v>
      </x:c>
      <x:c r="B118" s="66" t="n">
        <x:v>42000</x:v>
      </x:c>
    </x:row>
    <x:row r="119" ht="15" hidden="0">
      <x:c r="A119" s="3" t="s">
        <x:v>476</x:v>
      </x:c>
      <x:c r="B119" s="66" t="n">
        <x:v>24000</x:v>
      </x:c>
      <x:c r="F119" s="23" t="s">
        <x:v>477</x:v>
      </x:c>
    </x:row>
    <x:row r="120" ht="15" hidden="0">
      <x:c r="A120" s="3" t="s">
        <x:v>478</x:v>
      </x:c>
      <x:c r="B120" s="66" t="n">
        <x:v>60000</x:v>
      </x:c>
    </x:row>
    <x:row r="121" ht="15" hidden="0">
      <x:c r="A121" s="3" t="s">
        <x:v>479</x:v>
      </x:c>
      <x:c r="B121" s="66" t="n">
        <x:v>55000</x:v>
      </x:c>
      <x:c r="F121" s="23" t="s">
        <x:v>480</x:v>
      </x:c>
    </x:row>
    <x:row r="122" ht="15" hidden="0">
      <x:c r="A122" s="3" t="str">
        <x:v>Practitioner training and continuing education allowance</x:v>
      </x:c>
      <x:c r="B122" s="66" t="n">
        <x:v>5000</x:v>
      </x:c>
    </x:row>
    <x:row r="124" ht="15" hidden="0">
      <x:c r="A124" s="5" t="s">
        <x:v>481</x:v>
      </x:c>
    </x:row>
    <x:row r="125" ht="15" hidden="0">
      <x:c r="A125" s="3" t="s">
        <x:v>482</x:v>
      </x:c>
      <x:c r="B125" s="65" t="n">
        <x:v>4</x:v>
      </x:c>
      <x:c r="F125" s="23" t="s">
        <x:v>483</x:v>
      </x:c>
    </x:row>
    <x:row r="126" ht="15" hidden="0">
      <x:c r="A126" s="3" t="s">
        <x:v>484</x:v>
      </x:c>
      <x:c r="B126" s="75" t="n">
        <x:v>6000</x:v>
      </x:c>
      <x:c r="C126" s="75" t="n">
        <x:v>9000</x:v>
      </x:c>
      <x:c r="D126" s="75" t="n">
        <x:v>12000</x:v>
      </x:c>
      <x:c r="F126" s="23" t="s">
        <x:v>485</x:v>
      </x:c>
    </x:row>
    <x:row r="127" ht="15" hidden="0">
      <x:c r="A127" s="19" t="s">
        <x:v>486</x:v>
      </x:c>
      <x:c r="B127" s="69" t="n">
        <x:f aca="0">$B$125*B126</x:f>
        <x:v>24000</x:v>
      </x:c>
      <x:c r="C127" s="69" t="n">
        <x:f aca="0">$B$125*C126</x:f>
        <x:v>36000</x:v>
      </x:c>
      <x:c r="D127" s="69" t="n">
        <x:f aca="0">$B$125*D126</x:f>
        <x:v>48000</x:v>
      </x:c>
    </x:row>
    <x:row r="128" ht="15" hidden="0">
      <x:c r="A128" s="3" t="str">
        <x:v>External hospital/ASC medical director — not a clinic cost</x:v>
      </x:c>
      <x:c r="B128" s="68" t="n">
        <x:f aca="0">IF($B$48=2,30000,0)</x:f>
        <x:v>0</x:v>
      </x:c>
      <x:c r="F128" s="23" t="s">
        <x:v>487</x:v>
      </x:c>
    </x:row>
    <x:row r="130" ht="15" hidden="0">
      <x:c r="A130" s="10" t="s">
        <x:v>488</x:v>
      </x:c>
    </x:row>
    <x:row r="131" ht="15" hidden="0">
      <x:c r="A131" s="10" t="s">
        <x:v>489</x:v>
      </x:c>
    </x:row>
    <x:row r="132" ht="15" hidden="0">
      <x:c r="A132" s="10" t="s">
        <x:v>490</x:v>
      </x:c>
    </x:row>
    <x:row r="134" ht="15" hidden="0">
      <x:c r="A134" s="3" t="s">
        <x:v>491</x:v>
      </x:c>
      <x:c r="B134" s="75" t="n">
        <x:v>35000</x:v>
      </x:c>
      <x:c r="F134" s="23" t="s">
        <x:v>492</x:v>
      </x:c>
    </x:row>
    <x:row r="135" ht="15" hidden="0">
      <x:c r="A135" s="3" t="s">
        <x:v>493</x:v>
      </x:c>
      <x:c r="B135" s="66" t="n">
        <x:v>75000</x:v>
      </x:c>
      <x:c r="F135" s="23" t="s">
        <x:v>494</x:v>
      </x:c>
    </x:row>
    <x:row r="136" ht="15" hidden="0">
      <x:c r="A136" s="3" t="s">
        <x:v>495</x:v>
      </x:c>
      <x:c r="B136" s="67" t="n">
        <x:v>0.05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ColWidth="8.6796875" defaultRowHeight="15"/>
  <x:cols>
    <x:col min="1" max="1" width="56" hidden="0" customWidth="1"/>
    <x:col min="2" max="3" width="18" hidden="0" customWidth="1"/>
    <x:col min="4" max="4" width="20" hidden="0" customWidth="1"/>
    <x:col min="5" max="5" width="3" hidden="0" customWidth="1"/>
    <x:col min="6" max="6" width="60" hidden="0" customWidth="1"/>
  </x:cols>
  <x:sheetData>
    <x:row r="1" ht="19.700000762939453" hidden="0">
      <x:c r="A1" s="1" t="s">
        <x:v>496</x:v>
      </x:c>
    </x:row>
    <x:row r="2" ht="15" hidden="0">
      <x:c r="A2" s="2" t="str">
        <x:v>Both real-estate pathways build the same clinic — about 5,200 square feet, five universal operatories, a sedation suite and a recovery area. General-anesthesia cases are referred externally.</x:v>
      </x:c>
    </x:row>
    <x:row r="4" ht="27.75" hidden="0" customHeight="1">
      <x:c r="A4" s="13"/>
      <x:c r="B4" s="14" t="s">
        <x:v>497</x:v>
      </x:c>
      <x:c r="C4" s="14" t="s">
        <x:v>498</x:v>
      </x:c>
      <x:c r="D4" s="14" t="s">
        <x:v>499</x:v>
      </x:c>
    </x:row>
    <x:row r="5" ht="18" hidden="0" customHeight="1">
      <x:c r="A5" s="11" t="s">
        <x:v>500</x:v>
      </x:c>
      <x:c r="B5" s="12"/>
      <x:c r="C5" s="12"/>
      <x:c r="D5" s="12"/>
    </x:row>
    <x:row r="6" ht="15" hidden="0">
      <x:c r="A6" s="3" t="s">
        <x:v>501</x:v>
      </x:c>
      <x:c r="B6" s="80" t="n">
        <x:f aca="0">Assumptions!$B$9</x:f>
        <x:v>3500000</x:v>
      </x:c>
      <x:c r="C6" s="80" t="n">
        <x:f aca="0">0</x:f>
        <x:v>0</x:v>
      </x:c>
    </x:row>
    <x:row r="7" ht="15" hidden="0">
      <x:c r="A7" s="3" t="s">
        <x:v>378</x:v>
      </x:c>
      <x:c r="B7" s="80" t="n">
        <x:f aca="0">Assumptions!$B$10</x:f>
        <x:v>900000</x:v>
      </x:c>
      <x:c r="C7" s="80" t="n">
        <x:f aca="0">Assumptions!$B$10</x:f>
        <x:v>900000</x:v>
      </x:c>
    </x:row>
    <x:row r="8" ht="15" hidden="0">
      <x:c r="A8" s="3" t="s">
        <x:v>379</x:v>
      </x:c>
      <x:c r="B8" s="80" t="n">
        <x:f aca="0">Assumptions!$B$11</x:f>
        <x:v>450000</x:v>
      </x:c>
      <x:c r="C8" s="80" t="n">
        <x:f aca="0">Assumptions!$B$11</x:f>
        <x:v>450000</x:v>
      </x:c>
    </x:row>
    <x:row r="9" ht="15" hidden="0">
      <x:c r="A9" s="3" t="s">
        <x:v>381</x:v>
      </x:c>
      <x:c r="B9" s="80" t="n">
        <x:f aca="0">Assumptions!$B$12</x:f>
        <x:v>175000</x:v>
      </x:c>
      <x:c r="C9" s="80" t="n">
        <x:f aca="0">Assumptions!$B$12</x:f>
        <x:v>175000</x:v>
      </x:c>
    </x:row>
    <x:row r="10" ht="15" hidden="0">
      <x:c r="A10" s="3" t="str">
        <x:v>Sedation suite — anesthesia, monitoring and recovery</x:v>
      </x:c>
      <x:c r="B10" s="80" t="n">
        <x:f aca="0">Assumptions!$B$13</x:f>
        <x:v>215000</x:v>
      </x:c>
      <x:c r="C10" s="80" t="n">
        <x:f aca="0">Assumptions!$B$13</x:f>
        <x:v>215000</x:v>
      </x:c>
    </x:row>
    <x:row r="11" ht="15" hidden="0">
      <x:c r="A11" s="3" t="s">
        <x:v>502</x:v>
      </x:c>
      <x:c r="B11" s="80" t="n">
        <x:f aca="0">Assumptions!$B$14</x:f>
        <x:v>200000</x:v>
      </x:c>
      <x:c r="C11" s="80" t="n">
        <x:f aca="0">Assumptions!$B$14</x:f>
        <x:v>200000</x:v>
      </x:c>
    </x:row>
    <x:row r="12" ht="15" hidden="0">
      <x:c r="A12" s="3" t="s">
        <x:v>384</x:v>
      </x:c>
      <x:c r="B12" s="80" t="n">
        <x:f aca="0">Assumptions!$B$15</x:f>
        <x:v>175000</x:v>
      </x:c>
      <x:c r="C12" s="80" t="n">
        <x:f aca="0">Assumptions!$B$15</x:f>
        <x:v>175000</x:v>
      </x:c>
    </x:row>
    <x:row r="13" ht="15" hidden="0">
      <x:c r="A13" s="3" t="s">
        <x:v>385</x:v>
      </x:c>
      <x:c r="B13" s="80" t="n">
        <x:f aca="0">Assumptions!$B$16</x:f>
        <x:v>90000</x:v>
      </x:c>
      <x:c r="C13" s="80" t="n">
        <x:f aca="0">Assumptions!$B$16</x:f>
        <x:v>90000</x:v>
      </x:c>
    </x:row>
    <x:row r="14" ht="15" hidden="0">
      <x:c r="A14" s="3" t="s">
        <x:v>386</x:v>
      </x:c>
      <x:c r="B14" s="80" t="n">
        <x:f aca="0">Assumptions!$B$17</x:f>
        <x:v>50000</x:v>
      </x:c>
      <x:c r="C14" s="80" t="n">
        <x:f aca="0">Assumptions!$B$17</x:f>
        <x:v>50000</x:v>
      </x:c>
    </x:row>
    <x:row r="15" ht="15" hidden="0">
      <x:c r="A15" s="3" t="s">
        <x:v>388</x:v>
      </x:c>
      <x:c r="B15" s="80" t="n">
        <x:f aca="0">Assumptions!$B$18</x:f>
        <x:v>60000</x:v>
      </x:c>
      <x:c r="C15" s="80" t="n">
        <x:f aca="0">Assumptions!$B$18</x:f>
        <x:v>60000</x:v>
      </x:c>
    </x:row>
    <x:row r="16" ht="15" hidden="0">
      <x:c r="A16" s="3" t="str">
        <x:v>ASC construction — excluded from clinic plan</x:v>
      </x:c>
      <x:c r="B16" s="80" t="n">
        <x:f aca="0">IF(Assumptions!$B$48=2,Assumptions!$B$49,0)</x:f>
        <x:v>0</x:v>
      </x:c>
      <x:c r="C16" s="80" t="n">
        <x:f aca="0">IF(Assumptions!$B$48=2,Assumptions!$B$49,0)</x:f>
        <x:v>0</x:v>
      </x:c>
    </x:row>
    <x:row r="17" ht="15" hidden="0">
      <x:c r="A17" s="3" t="str">
        <x:v>ASC equipment — excluded from clinic plan</x:v>
      </x:c>
      <x:c r="B17" s="80" t="n">
        <x:f aca="0">IF(Assumptions!$B$48=2,Assumptions!$B$50,0)</x:f>
        <x:v>0</x:v>
      </x:c>
      <x:c r="C17" s="80" t="n">
        <x:f aca="0">IF(Assumptions!$B$48=2,Assumptions!$B$50,0)</x:f>
        <x:v>0</x:v>
      </x:c>
    </x:row>
    <x:row r="18" ht="15" hidden="0">
      <x:c r="A18" s="3" t="s">
        <x:v>503</x:v>
      </x:c>
      <x:c r="B18" s="68" t="n">
        <x:f aca="0">SUM(B6:B17)</x:f>
        <x:v>5815000</x:v>
      </x:c>
      <x:c r="C18" s="68" t="n">
        <x:f aca="0">SUM(C6:C17)</x:f>
        <x:v>2315000</x:v>
      </x:c>
    </x:row>
    <x:row r="19" ht="15" hidden="0">
      <x:c r="A19" s="3" t="s">
        <x:v>389</x:v>
      </x:c>
      <x:c r="B19" s="68" t="n">
        <x:f aca="0">B18*Assumptions!$B$19</x:f>
        <x:v>581500</x:v>
      </x:c>
      <x:c r="C19" s="68" t="n">
        <x:f aca="0">C18*Assumptions!$B$19</x:f>
        <x:v>231500</x:v>
      </x:c>
    </x:row>
    <x:row r="20" ht="15" hidden="0">
      <x:c r="A20" s="26" t="s">
        <x:v>504</x:v>
      </x:c>
      <x:c r="B20" s="81" t="n">
        <x:f aca="0">B18+B19</x:f>
        <x:v>6396500</x:v>
      </x:c>
      <x:c r="C20" s="81" t="n">
        <x:f aca="0">C18+C19</x:f>
        <x:v>2546500</x:v>
      </x:c>
    </x:row>
    <x:row r="22" ht="18" hidden="0" customHeight="1">
      <x:c r="A22" s="11" t="s">
        <x:v>505</x:v>
      </x:c>
      <x:c r="B22" s="12"/>
      <x:c r="C22" s="12"/>
      <x:c r="D22" s="12"/>
    </x:row>
    <x:row r="23" ht="15" hidden="0">
      <x:c r="A23" s="3" t="s">
        <x:v>391</x:v>
      </x:c>
      <x:c r="B23" s="80" t="n">
        <x:f aca="0">Assumptions!$B$22</x:f>
        <x:v>40000</x:v>
      </x:c>
      <x:c r="C23" s="80" t="n">
        <x:f aca="0">Assumptions!$B$22</x:f>
        <x:v>40000</x:v>
      </x:c>
    </x:row>
    <x:row r="24" ht="15" hidden="0">
      <x:c r="A24" s="3" t="s">
        <x:v>506</x:v>
      </x:c>
      <x:c r="B24" s="80" t="n">
        <x:f aca="0">Assumptions!$B$23</x:f>
        <x:v>180000</x:v>
      </x:c>
      <x:c r="C24" s="80" t="n">
        <x:f aca="0">Assumptions!$B$23</x:f>
        <x:v>180000</x:v>
      </x:c>
    </x:row>
    <x:row r="25" ht="15" hidden="0">
      <x:c r="A25" s="3" t="s">
        <x:v>394</x:v>
      </x:c>
      <x:c r="B25" s="80" t="n">
        <x:f aca="0">Assumptions!$B$24</x:f>
        <x:v>50000</x:v>
      </x:c>
      <x:c r="C25" s="80" t="n">
        <x:f aca="0">Assumptions!$B$24</x:f>
        <x:v>50000</x:v>
      </x:c>
    </x:row>
    <x:row r="26" ht="15" hidden="0">
      <x:c r="A26" s="3" t="str">
        <x:v>Pre-opening leadership compensation — base case $0</x:v>
      </x:c>
      <x:c r="B26" s="80" t="n">
        <x:f aca="0">Assumptions!$B$25</x:f>
        <x:v>0</x:v>
      </x:c>
      <x:c r="C26" s="80" t="n">
        <x:f aca="0">Assumptions!$B$25</x:f>
        <x:v>0</x:v>
      </x:c>
    </x:row>
    <x:row r="27" ht="15" hidden="0">
      <x:c r="A27" s="3" t="str">
        <x:v>ASC licensure and certification — excluded from clinic plan</x:v>
      </x:c>
      <x:c r="B27" s="80" t="n">
        <x:f aca="0">IF(Assumptions!$B$48=2,Assumptions!$B$51,0)</x:f>
        <x:v>0</x:v>
      </x:c>
      <x:c r="C27" s="80" t="n">
        <x:f aca="0">IF(Assumptions!$B$48=2,Assumptions!$B$51,0)</x:f>
        <x:v>0</x:v>
      </x:c>
    </x:row>
    <x:row r="28" ht="15" hidden="0">
      <x:c r="A28" s="26" t="s">
        <x:v>507</x:v>
      </x:c>
      <x:c r="B28" s="81" t="n">
        <x:f aca="0">SUM(B23:B27)</x:f>
        <x:v>270000</x:v>
      </x:c>
      <x:c r="C28" s="81" t="n">
        <x:f aca="0">SUM(C23:C27)</x:f>
        <x:v>270000</x:v>
      </x:c>
    </x:row>
    <x:row r="30" ht="15" hidden="0">
      <x:c r="A30" s="82" t="s">
        <x:v>508</x:v>
      </x:c>
      <x:c r="B30" s="83" t="n">
        <x:f aca="0">B20+B28</x:f>
        <x:v>6666500</x:v>
      </x:c>
      <x:c r="C30" s="83" t="n">
        <x:f aca="0">C20+C28</x:f>
        <x:v>2816500</x:v>
      </x:c>
      <x:c r="D30" s="83" t="n">
        <x:f aca="0">IF(Assumptions!$B$5=1,B30,C30)</x:f>
        <x:v>2816500</x:v>
      </x:c>
    </x:row>
    <x:row r="32" ht="15" hidden="0">
      <x:c r="A32" s="23" t="s">
        <x:v>509</x:v>
      </x:c>
      <x:c r="B32" s="21" t="str">
        <x:f aca="0">IF(ROUND(B20+B28-B30,2)=0,"OK","MISMATCH")</x:f>
        <x:v>OK</x:v>
      </x:c>
      <x:c r="C32" s="21" t="str">
        <x:f aca="0">IF(ROUND(C20+C28-C30,2)=0,"OK","MISMATCH")</x:f>
        <x:v>OK</x:v>
      </x:c>
    </x:row>
    <x:row r="34" ht="15" hidden="0">
      <x:c r="A34" s="23" t="s">
        <x:v>510</x:v>
      </x:c>
    </x:row>
    <x:row r="35" ht="15" hidden="0">
      <x:c r="A35" s="23" t="s">
        <x:v>511</x:v>
      </x:c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ColWidth="8.6796875" defaultRowHeight="15"/>
  <x:cols>
    <x:col min="1" max="1" width="52" hidden="0" customWidth="1"/>
    <x:col min="2" max="4" width="15" hidden="0" customWidth="1"/>
    <x:col min="5" max="5" width="3" hidden="0" customWidth="1"/>
    <x:col min="6" max="6" width="70" hidden="0" customWidth="1"/>
  </x:cols>
  <x:sheetData>
    <x:row r="1" ht="19.700000762939453" hidden="0">
      <x:c r="A1" s="1" t="s">
        <x:v>512</x:v>
      </x:c>
    </x:row>
    <x:row r="2" ht="15" hidden="0">
      <x:c r="A2" s="2" t="s">
        <x:v>513</x:v>
      </x:c>
    </x:row>
    <x:row r="4" ht="15" hidden="0">
      <x:c r="A4" s="6"/>
      <x:c r="B4" s="7" t="s">
        <x:v>405</x:v>
      </x:c>
      <x:c r="C4" s="7" t="s">
        <x:v>406</x:v>
      </x:c>
      <x:c r="D4" s="7" t="s">
        <x:v>407</x:v>
      </x:c>
    </x:row>
    <x:row r="5" ht="18" hidden="0" customHeight="1">
      <x:c r="A5" s="11" t="s">
        <x:v>514</x:v>
      </x:c>
      <x:c r="B5" s="12"/>
      <x:c r="C5" s="12"/>
      <x:c r="D5" s="12"/>
    </x:row>
    <x:row r="6" ht="15" hidden="0">
      <x:c r="A6" s="3" t="s">
        <x:v>515</x:v>
      </x:c>
      <x:c r="B6" s="84" t="n">
        <x:f aca="0">Assumptions!$B$103</x:f>
        <x:v>0.7</x:v>
      </x:c>
      <x:c r="C6" s="84" t="n">
        <x:f aca="0">Assumptions!$C$103</x:f>
        <x:v>1.2</x:v>
      </x:c>
      <x:c r="D6" s="84" t="n">
        <x:f aca="0">Assumptions!$D$103</x:f>
        <x:v>1.7</x:v>
      </x:c>
    </x:row>
    <x:row r="7" ht="15" hidden="0">
      <x:c r="A7" s="3" t="s">
        <x:v>516</x:v>
      </x:c>
      <x:c r="B7" s="84" t="n">
        <x:f aca="0">Assumptions!$B$104</x:f>
        <x:v>1</x:v>
      </x:c>
      <x:c r="C7" s="84" t="n">
        <x:f aca="0">Assumptions!$C$104</x:f>
        <x:v>2</x:v>
      </x:c>
      <x:c r="D7" s="84" t="n">
        <x:f aca="0">Assumptions!$D$104</x:f>
        <x:v>2</x:v>
      </x:c>
    </x:row>
    <x:row r="8" ht="15" hidden="0">
      <x:c r="A8" s="3" t="s">
        <x:v>517</x:v>
      </x:c>
      <x:c r="B8" s="85" t="n">
        <x:f aca="0">B6*Assumptions!$B$38*Assumptions!$B$37*Assumptions!B$40</x:f>
        <x:v>455.6962025316456</x:v>
      </x:c>
      <x:c r="C8" s="85" t="n">
        <x:f aca="0">C6*Assumptions!$B$38*Assumptions!$B$37*Assumptions!C$40</x:f>
        <x:v>1215.1898734177216</x:v>
      </x:c>
      <x:c r="D8" s="85" t="n">
        <x:f aca="0">D6*Assumptions!$B$38*Assumptions!$B$37*Assumptions!D$40</x:f>
        <x:v>2090.4159132007235</x:v>
      </x:c>
    </x:row>
    <x:row r="9" ht="15" hidden="0">
      <x:c r="A9" s="3" t="s">
        <x:v>518</x:v>
      </x:c>
      <x:c r="B9" s="85" t="n">
        <x:f aca="0">B7*Assumptions!$B$39*Assumptions!$B$37*Assumptions!B$40</x:f>
        <x:v>702.6675341574497</x:v>
      </x:c>
      <x:c r="C9" s="85" t="n">
        <x:f aca="0">C7*Assumptions!$B$39*Assumptions!$B$37*Assumptions!C$40</x:f>
        <x:v>2186.076772934288</x:v>
      </x:c>
      <x:c r="D9" s="85" t="n">
        <x:f aca="0">D7*Assumptions!$B$39*Assumptions!$B$37*Assumptions!D$40</x:f>
        <x:v>2654.521795705921</x:v>
      </x:c>
    </x:row>
    <x:row r="10" ht="15" hidden="0">
      <x:c r="A10" s="3" t="str">
        <x:v>Sedation-supported cases in the clinic</x:v>
      </x:c>
      <x:c r="B10" s="85" t="n">
        <x:f aca="0">Assumptions!$B$44</x:f>
        <x:v>80</x:v>
      </x:c>
      <x:c r="C10" s="85" t="n">
        <x:f aca="0">Assumptions!$C$44</x:f>
        <x:v>160</x:v>
      </x:c>
      <x:c r="D10" s="85" t="n">
        <x:f aca="0">Assumptions!$D$44</x:f>
        <x:v>240</x:v>
      </x:c>
      <x:c r="F10" s="23" t="str">
        <x:v>Appropriately selected office-based IV moderate or deep sedation; general-anesthesia cases are referred externally</x:v>
      </x:c>
    </x:row>
    <x:row r="11" ht="15" hidden="0">
      <x:c r="A11" s="19" t="s">
        <x:v>519</x:v>
      </x:c>
      <x:c r="B11" s="74" t="n">
        <x:f aca="0">B8+B9+B10</x:f>
        <x:v>1238.3637366890953</x:v>
      </x:c>
      <x:c r="C11" s="74" t="n">
        <x:f aca="0">C8+C9+C10</x:f>
        <x:v>3561.2666463520095</x:v>
      </x:c>
      <x:c r="D11" s="74" t="n">
        <x:f aca="0">D8+D9+D10</x:f>
        <x:v>4984.937708906644</x:v>
      </x:c>
    </x:row>
    <x:row r="12" ht="15" hidden="0">
      <x:c r="A12" s="26" t="s">
        <x:v>520</x:v>
      </x:c>
      <x:c r="B12" s="86" t="n">
        <x:f aca="0">(B8+B9)/Assumptions!$B$41</x:f>
        <x:v>463.3454946756381</x:v>
      </x:c>
      <x:c r="C12" s="86" t="n">
        <x:f aca="0">(C8+C9)/Assumptions!$B$41</x:f>
        <x:v>1360.5066585408038</x:v>
      </x:c>
      <x:c r="D12" s="86" t="n">
        <x:f aca="0">(D8+D9)/Assumptions!$B$41</x:f>
        <x:v>1897.9750835626576</x:v>
      </x:c>
      <x:c r="F12" s="23" t="str">
        <x:v>From operatory visits only. Sedation cases are existing clinic patients and are counted once.</x:v>
      </x:c>
    </x:row>
    <x:row r="14" ht="18" hidden="0" customHeight="1">
      <x:c r="A14" s="11" t="s">
        <x:v>521</x:v>
      </x:c>
      <x:c r="B14" s="12"/>
      <x:c r="C14" s="12"/>
      <x:c r="D14" s="12"/>
    </x:row>
    <x:row r="15" ht="15" hidden="0">
      <x:c r="A15" s="3" t="s">
        <x:v>522</x:v>
      </x:c>
      <x:c r="B15" s="68" t="n">
        <x:f aca="0">B8*Assumptions!$B$74</x:f>
        <x:v>137563.80196556964</x:v>
      </x:c>
      <x:c r="C15" s="68" t="n">
        <x:f aca="0">C8*Assumptions!$B$74</x:f>
        <x:v>366836.805241519</x:v>
      </x:c>
      <x:c r="D15" s="68" t="n">
        <x:f aca="0">D8*Assumptions!$B$74</x:f>
        <x:v>631046.6471118988</x:v>
      </x:c>
    </x:row>
    <x:row r="16" ht="15" hidden="0">
      <x:c r="A16" s="3" t="s">
        <x:v>523</x:v>
      </x:c>
      <x:c r="B16" s="68" t="n">
        <x:f aca="0">B9*Assumptions!$B$75</x:f>
        <x:v>75738.25897202347</x:v>
      </x:c>
      <x:c r="C16" s="68" t="n">
        <x:f aca="0">C9*Assumptions!$B$75</x:f>
        <x:v>235630.13902407297</x:v>
      </x:c>
      <x:c r="D16" s="68" t="n">
        <x:f aca="0">D9*Assumptions!$B$75</x:f>
        <x:v>286122.3116720886</x:v>
      </x:c>
    </x:row>
    <x:row r="17" ht="15" hidden="0">
      <x:c r="A17" s="3" t="str">
        <x:v>Patient revenue — sedation-supported treatment cases</x:v>
      </x:c>
      <x:c r="B17" s="68" t="n">
        <x:f aca="0">B10*Assumptions!$B$76</x:f>
        <x:v>168709.71600000001</x:v>
      </x:c>
      <x:c r="C17" s="68" t="n">
        <x:f aca="0">C10*Assumptions!$B$76</x:f>
        <x:v>337419.43200000003</x:v>
      </x:c>
      <x:c r="D17" s="68" t="n">
        <x:f aca="0">D10*Assumptions!$B$76</x:f>
        <x:v>506129.14800000004</x:v>
      </x:c>
    </x:row>
    <x:row r="18" ht="15" hidden="0">
      <x:c r="A18" s="3" t="str">
        <x:v>External hospital/ASC facility revenue — not included</x:v>
      </x:c>
      <x:c r="B18" s="68" t="n">
        <x:f aca="0">B10*Assumptions!$B$77</x:f>
        <x:v>0</x:v>
      </x:c>
      <x:c r="C18" s="68" t="n">
        <x:f aca="0">C10*Assumptions!$B$77</x:f>
        <x:v>0</x:v>
      </x:c>
      <x:c r="D18" s="68" t="n">
        <x:f aca="0">D10*Assumptions!$B$77</x:f>
        <x:v>0</x:v>
      </x:c>
      <x:c r="F18" s="23" t="str">
        <x:v>General-anesthesia and hospital-level cases are referred externally; facility revenue is not attributed to the clinic.</x:v>
      </x:c>
    </x:row>
    <x:row r="19" ht="15" hidden="0">
      <x:c r="A19" s="3" t="str">
        <x:v>Practitioner training and continuing education income</x:v>
      </x:c>
      <x:c r="B19" s="68" t="n">
        <x:f aca="0">Assumptions!B$91</x:f>
        <x:v>0</x:v>
      </x:c>
      <x:c r="C19" s="68" t="n">
        <x:f aca="0">Assumptions!C$91</x:f>
        <x:v>0</x:v>
      </x:c>
      <x:c r="D19" s="68" t="n">
        <x:f aca="0">Assumptions!D$91</x:f>
        <x:v>0</x:v>
      </x:c>
    </x:row>
    <x:row r="20" ht="15" hidden="0">
      <x:c r="A20" s="26" t="s">
        <x:v>524</x:v>
      </x:c>
      <x:c r="B20" s="81" t="n">
        <x:f aca="0">SUM(B15:B19)</x:f>
        <x:v>382011.7769375931</x:v>
      </x:c>
      <x:c r="C20" s="81" t="n">
        <x:f aca="0">SUM(C15:C19)</x:f>
        <x:v>939886.3762655919</x:v>
      </x:c>
      <x:c r="D20" s="81" t="n">
        <x:f aca="0">SUM(D15:D19)</x:f>
        <x:v>1423298.1067839875</x:v>
      </x:c>
    </x:row>
    <x:row r="22" ht="18" hidden="0" customHeight="1">
      <x:c r="A22" s="11" t="s">
        <x:v>525</x:v>
      </x:c>
      <x:c r="B22" s="12"/>
      <x:c r="C22" s="12"/>
      <x:c r="D22" s="12"/>
    </x:row>
    <x:row r="23" ht="15" hidden="0">
      <x:c r="A23" s="10" t="s">
        <x:v>526</x:v>
      </x:c>
    </x:row>
    <x:row r="24" ht="15" hidden="0">
      <x:c r="A24" s="3" t="s">
        <x:v>443</x:v>
      </x:c>
      <x:c r="B24" s="68" t="n">
        <x:f aca="0">Assumptions!B$81</x:f>
        <x:v>150000</x:v>
      </x:c>
      <x:c r="C24" s="68" t="n">
        <x:f aca="0">Assumptions!C$81</x:f>
        <x:v>250000</x:v>
      </x:c>
      <x:c r="D24" s="68" t="n">
        <x:f aca="0">Assumptions!D$81</x:f>
        <x:v>350000</x:v>
      </x:c>
    </x:row>
    <x:row r="25" ht="15" hidden="0">
      <x:c r="A25" s="3" t="s">
        <x:v>527</x:v>
      </x:c>
      <x:c r="B25" s="68" t="n">
        <x:f aca="0">Assumptions!B$82</x:f>
        <x:v>50000</x:v>
      </x:c>
      <x:c r="C25" s="68" t="n">
        <x:f aca="0">Assumptions!C$82</x:f>
        <x:v>100000</x:v>
      </x:c>
      <x:c r="D25" s="68" t="n">
        <x:f aca="0">Assumptions!D$82</x:f>
        <x:v>150000</x:v>
      </x:c>
    </x:row>
    <x:row r="26" ht="15" hidden="0">
      <x:c r="A26" s="3" t="s">
        <x:v>446</x:v>
      </x:c>
      <x:c r="B26" s="68" t="n">
        <x:f aca="0">Assumptions!B$83</x:f>
        <x:v>60000</x:v>
      </x:c>
      <x:c r="C26" s="68" t="n">
        <x:f aca="0">Assumptions!C$83</x:f>
        <x:v>80000</x:v>
      </x:c>
      <x:c r="D26" s="68" t="n">
        <x:f aca="0">Assumptions!D$83</x:f>
        <x:v>100000</x:v>
      </x:c>
    </x:row>
    <x:row r="27" ht="15" hidden="0">
      <x:c r="A27" s="26" t="s">
        <x:v>528</x:v>
      </x:c>
      <x:c r="B27" s="81" t="n">
        <x:f aca="0">SUM(B24:B26)</x:f>
        <x:v>260000</x:v>
      </x:c>
      <x:c r="C27" s="81" t="n">
        <x:f aca="0">SUM(C24:C26)</x:f>
        <x:v>430000</x:v>
      </x:c>
      <x:c r="D27" s="81" t="n">
        <x:f aca="0">SUM(D24:D26)</x:f>
        <x:v>600000</x:v>
      </x:c>
    </x:row>
    <x:row r="28" ht="15" hidden="0">
      <x:c r="A28" s="19" t="s">
        <x:v>529</x:v>
      </x:c>
      <x:c r="B28" s="69" t="n">
        <x:f aca="0">B20+B27</x:f>
        <x:v>642011.7769375931</x:v>
      </x:c>
      <x:c r="C28" s="69" t="n">
        <x:f aca="0">C20+C27</x:f>
        <x:v>1369886.376265592</x:v>
      </x:c>
      <x:c r="D28" s="69" t="n">
        <x:f aca="0">D20+D27</x:f>
        <x:v>2023298.1067839875</x:v>
      </x:c>
    </x:row>
    <x:row r="30" ht="18" hidden="0" customHeight="1">
      <x:c r="A30" s="11" t="s">
        <x:v>470</x:v>
      </x:c>
      <x:c r="B30" s="12"/>
      <x:c r="C30" s="12"/>
      <x:c r="D30" s="12"/>
    </x:row>
    <x:row r="31" ht="15" hidden="0">
      <x:c r="A31" s="3" t="s">
        <x:v>530</x:v>
      </x:c>
      <x:c r="B31" s="68" t="n">
        <x:f aca="0">Assumptions!B$101</x:f>
        <x:v>582000</x:v>
      </x:c>
      <x:c r="C31" s="68" t="n">
        <x:f aca="0">Assumptions!C$101</x:f>
        <x:v>849010</x:v>
      </x:c>
      <x:c r="D31" s="68" t="n">
        <x:f aca="0">Assumptions!D$101</x:f>
        <x:v>1090223.1</x:v>
      </x:c>
    </x:row>
    <x:row r="32" ht="15" hidden="0">
      <x:c r="A32" s="3" t="s">
        <x:v>531</x:v>
      </x:c>
      <x:c r="B32" s="68" t="n">
        <x:f aca="0">B31*Assumptions!$B$105</x:f>
        <x:v>128040</x:v>
      </x:c>
      <x:c r="C32" s="68" t="n">
        <x:f aca="0">C31*Assumptions!$B$105</x:f>
        <x:v>186782.2</x:v>
      </x:c>
      <x:c r="D32" s="68" t="n">
        <x:f aca="0">D31*Assumptions!$B$105</x:f>
        <x:v>239849.08200000002</x:v>
      </x:c>
    </x:row>
    <x:row r="33" ht="15" hidden="0">
      <x:c r="A33" s="3" t="s">
        <x:v>532</x:v>
      </x:c>
      <x:c r="B33" s="68" t="n">
        <x:f aca="0">Assumptions!$B$31</x:f>
        <x:v>197600</x:v>
      </x:c>
      <x:c r="C33" s="68" t="n">
        <x:f aca="0">Assumptions!$B$31*(1+Assumptions!$B$32)</x:f>
        <x:v>203528</x:v>
      </x:c>
      <x:c r="D33" s="68" t="n">
        <x:f aca="0">Assumptions!$B$31*(1+Assumptions!$B$32)^2</x:f>
        <x:v>209633.84</x:v>
      </x:c>
    </x:row>
    <x:row r="34" ht="15" hidden="0">
      <x:c r="A34" s="3" t="s">
        <x:v>533</x:v>
      </x:c>
      <x:c r="B34" s="68" t="n">
        <x:f aca="0">(B8+B9)*Assumptions!$B$113</x:f>
        <x:v>34750.91210067286</x:v>
      </x:c>
      <x:c r="C34" s="68" t="n">
        <x:f aca="0">(C8+C9)*Assumptions!$B$113*(1+Assumptions!$B$32)</x:f>
        <x:v>105099.1393722771</x:v>
      </x:c>
      <x:c r="D34" s="68" t="n">
        <x:f aca="0">(D8+D9)*Assumptions!$B$113*(1+Assumptions!$B$32)^2</x:f>
        <x:v>151017.13246137174</x:v>
      </x:c>
    </x:row>
    <x:row r="35" ht="15" hidden="0">
      <x:c r="A35" s="3" t="s">
        <x:v>534</x:v>
      </x:c>
      <x:c r="B35" s="68" t="n">
        <x:f aca="0">(B8+B9)*Assumptions!$B$114</x:f>
        <x:v>13900.364840269143</x:v>
      </x:c>
      <x:c r="C35" s="68" t="n">
        <x:f aca="0">(C8+C9)*Assumptions!$B$114*(1+Assumptions!$B$32)</x:f>
        <x:v>42039.65574891084</x:v>
      </x:c>
      <x:c r="D35" s="68" t="n">
        <x:f aca="0">(D8+D9)*Assumptions!$B$114*(1+Assumptions!$B$32)^2</x:f>
        <x:v>60406.8529845487</x:v>
      </x:c>
    </x:row>
    <x:row r="36" ht="15" hidden="0">
      <x:c r="A36" s="3" t="str">
        <x:v>Contracted sedation coverage</x:v>
      </x:c>
      <x:c r="B36" s="68" t="n">
        <x:f aca="0">Assumptions!$B$115*Assumptions!B$42</x:f>
        <x:v>72000</x:v>
      </x:c>
      <x:c r="C36" s="68" t="n">
        <x:f aca="0">Assumptions!$B$115*Assumptions!C$42*(1+Assumptions!$B$32)</x:f>
        <x:v>148320</x:v>
      </x:c>
      <x:c r="D36" s="68" t="n">
        <x:f aca="0">Assumptions!$B$115*Assumptions!D$42*(1+Assumptions!$B$32)^2</x:f>
        <x:v>229154.4</x:v>
      </x:c>
    </x:row>
    <x:row r="37" ht="15" hidden="0">
      <x:c r="A37" s="3" t="str">
        <x:v>Sedation suite consumables</x:v>
      </x:c>
      <x:c r="B37" s="68" t="n">
        <x:f aca="0">B10*Assumptions!$B$116</x:f>
        <x:v>14400</x:v>
      </x:c>
      <x:c r="C37" s="68" t="n">
        <x:f aca="0">C10*Assumptions!$B$116*(1+Assumptions!$B$32)</x:f>
        <x:v>29664</x:v>
      </x:c>
      <x:c r="D37" s="68" t="n">
        <x:f aca="0">D10*Assumptions!$B$116*(1+Assumptions!$B$32)^2</x:f>
        <x:v>45830.88</x:v>
      </x:c>
    </x:row>
    <x:row r="38" ht="15" hidden="0">
      <x:c r="A38" s="3" t="str">
        <x:v>External hospital/ASC nursing — not a clinic cost</x:v>
      </x:c>
      <x:c r="B38" s="68" t="n">
        <x:f aca="0">IF(Assumptions!$B$48=2,Assumptions!$B$52*Assumptions!$B$53*Assumptions!B$42,0)</x:f>
        <x:v>0</x:v>
      </x:c>
      <x:c r="C38" s="68" t="n">
        <x:f aca="0">IF(Assumptions!$B$48=2,Assumptions!$B$52*Assumptions!$B$53*Assumptions!C$42*(1+Assumptions!$B$32),0)</x:f>
        <x:v>0</x:v>
      </x:c>
      <x:c r="D38" s="68" t="n">
        <x:f aca="0">IF(Assumptions!$B$48=2,Assumptions!$B$52*Assumptions!$B$53*Assumptions!D$42*(1+Assumptions!$B$32)^2,0)</x:f>
        <x:v>0</x:v>
      </x:c>
    </x:row>
    <x:row r="39" ht="15" hidden="0">
      <x:c r="A39" s="3" t="s">
        <x:v>535</x:v>
      </x:c>
      <x:c r="B39" s="68" t="n">
        <x:f aca="0">Assumptions!B$127</x:f>
        <x:v>24000</x:v>
      </x:c>
      <x:c r="C39" s="68" t="n">
        <x:f aca="0">Assumptions!C$127</x:f>
        <x:v>36000</x:v>
      </x:c>
      <x:c r="D39" s="68" t="n">
        <x:f aca="0">Assumptions!D$127</x:f>
        <x:v>48000</x:v>
      </x:c>
    </x:row>
    <x:row r="40" ht="15" hidden="0">
      <x:c r="A40" s="3" t="str">
        <x:v>External hospital/ASC medical director — not a clinic cost</x:v>
      </x:c>
      <x:c r="B40" s="68" t="n">
        <x:f aca="0">Assumptions!$B$128</x:f>
        <x:v>0</x:v>
      </x:c>
      <x:c r="C40" s="68" t="n">
        <x:f aca="0">Assumptions!$B$128*(1+Assumptions!$B$32)</x:f>
        <x:v>0</x:v>
      </x:c>
      <x:c r="D40" s="68" t="n">
        <x:f aca="0">Assumptions!$B$128*(1+Assumptions!$B$32)^2</x:f>
        <x:v>0</x:v>
      </x:c>
    </x:row>
    <x:row r="41" ht="15" hidden="0">
      <x:c r="A41" s="3" t="str">
        <x:v>ASC accreditation and compliance — excluded</x:v>
      </x:c>
      <x:c r="B41" s="68" t="n">
        <x:f aca="0">IF(Assumptions!$B$48=2,Assumptions!$B$54,0)</x:f>
        <x:v>0</x:v>
      </x:c>
      <x:c r="C41" s="68" t="n">
        <x:f aca="0">IF(Assumptions!$B$48=2,Assumptions!$B$54*(1+Assumptions!$B$32),0)</x:f>
        <x:v>0</x:v>
      </x:c>
      <x:c r="D41" s="68" t="n">
        <x:f aca="0">IF(Assumptions!$B$48=2,Assumptions!$B$54*(1+Assumptions!$B$32)^2,0)</x:f>
        <x:v>0</x:v>
      </x:c>
    </x:row>
    <x:row r="42" ht="15" hidden="0">
      <x:c r="A42" s="3" t="s">
        <x:v>536</x:v>
      </x:c>
      <x:c r="B42" s="68" t="n">
        <x:f aca="0">Assumptions!$B$117</x:f>
        <x:v>65000</x:v>
      </x:c>
      <x:c r="C42" s="68" t="n">
        <x:f aca="0">Assumptions!$B$117*(1+Assumptions!$B$32)</x:f>
        <x:v>66950</x:v>
      </x:c>
      <x:c r="D42" s="68" t="n">
        <x:f aca="0">Assumptions!$B$117*(1+Assumptions!$B$32)^2</x:f>
        <x:v>68958.5</x:v>
      </x:c>
    </x:row>
    <x:row r="43" ht="15" hidden="0">
      <x:c r="A43" s="3" t="s">
        <x:v>475</x:v>
      </x:c>
      <x:c r="B43" s="68" t="n">
        <x:f aca="0">Assumptions!$B$118</x:f>
        <x:v>42000</x:v>
      </x:c>
      <x:c r="C43" s="68" t="n">
        <x:f aca="0">Assumptions!$B$118*(1+Assumptions!$B$32)</x:f>
        <x:v>43260</x:v>
      </x:c>
      <x:c r="D43" s="68" t="n">
        <x:f aca="0">Assumptions!$B$118*(1+Assumptions!$B$32)^2</x:f>
        <x:v>44557.799999999996</x:v>
      </x:c>
    </x:row>
    <x:row r="44" ht="15" hidden="0">
      <x:c r="A44" s="3" t="s">
        <x:v>476</x:v>
      </x:c>
      <x:c r="B44" s="68" t="n">
        <x:f aca="0">Assumptions!$B$119</x:f>
        <x:v>24000</x:v>
      </x:c>
      <x:c r="C44" s="68" t="n">
        <x:f aca="0">Assumptions!$B$119*(1+Assumptions!$B$32)</x:f>
        <x:v>24720</x:v>
      </x:c>
      <x:c r="D44" s="68" t="n">
        <x:f aca="0">Assumptions!$B$119*(1+Assumptions!$B$32)^2</x:f>
        <x:v>25461.6</x:v>
      </x:c>
    </x:row>
    <x:row r="45" ht="15" hidden="0">
      <x:c r="A45" s="3" t="s">
        <x:v>478</x:v>
      </x:c>
      <x:c r="B45" s="68" t="n">
        <x:f aca="0">Assumptions!$B$120</x:f>
        <x:v>60000</x:v>
      </x:c>
      <x:c r="C45" s="68" t="n">
        <x:f aca="0">Assumptions!$B$120*(1+Assumptions!$B$32)</x:f>
        <x:v>61800</x:v>
      </x:c>
      <x:c r="D45" s="68" t="n">
        <x:f aca="0">Assumptions!$B$120*(1+Assumptions!$B$32)^2</x:f>
        <x:v>63654</x:v>
      </x:c>
    </x:row>
    <x:row r="46" ht="15" hidden="0">
      <x:c r="A46" s="3" t="s">
        <x:v>479</x:v>
      </x:c>
      <x:c r="B46" s="68" t="n">
        <x:f aca="0">Assumptions!$B$121</x:f>
        <x:v>55000</x:v>
      </x:c>
      <x:c r="C46" s="68" t="n">
        <x:f aca="0">Assumptions!$B$121*(1+Assumptions!$B$32)</x:f>
        <x:v>56650</x:v>
      </x:c>
      <x:c r="D46" s="68" t="n">
        <x:f aca="0">Assumptions!$B$121*(1+Assumptions!$B$32)^2</x:f>
        <x:v>58349.5</x:v>
      </x:c>
    </x:row>
    <x:row r="47" ht="15" hidden="0">
      <x:c r="A47" s="3" t="str">
        <x:v>Practitioner training and continuing education allowance</x:v>
      </x:c>
      <x:c r="B47" s="68" t="n">
        <x:f aca="0">Assumptions!$B$122</x:f>
        <x:v>5000</x:v>
      </x:c>
      <x:c r="C47" s="68" t="n">
        <x:f aca="0">Assumptions!$B$122*(1+Assumptions!$B$32)</x:f>
        <x:v>5150</x:v>
      </x:c>
      <x:c r="D47" s="68" t="n">
        <x:f aca="0">Assumptions!$B$122*(1+Assumptions!$B$32)^2</x:f>
        <x:v>5304.5</x:v>
      </x:c>
    </x:row>
    <x:row r="48" ht="15" hidden="0">
      <x:c r="A48" s="3" t="s">
        <x:v>491</x:v>
      </x:c>
      <x:c r="B48" s="68" t="n">
        <x:f aca="0">Assumptions!$B$134</x:f>
        <x:v>35000</x:v>
      </x:c>
      <x:c r="C48" s="68" t="n">
        <x:f aca="0">Assumptions!$B$134*(1+Assumptions!$B$32)</x:f>
        <x:v>36050</x:v>
      </x:c>
      <x:c r="D48" s="68" t="n">
        <x:f aca="0">Assumptions!$B$134*(1+Assumptions!$B$32)^2</x:f>
        <x:v>37131.5</x:v>
      </x:c>
    </x:row>
    <x:row r="49" ht="15" hidden="0">
      <x:c r="A49" s="3" t="s">
        <x:v>493</x:v>
      </x:c>
      <x:c r="B49" s="68" t="n">
        <x:f aca="0">Assumptions!$B$135</x:f>
        <x:v>75000</x:v>
      </x:c>
      <x:c r="C49" s="68" t="n">
        <x:f aca="0">Assumptions!$B$135*(1+Assumptions!$B$32)</x:f>
        <x:v>77250</x:v>
      </x:c>
      <x:c r="D49" s="68" t="n">
        <x:f aca="0">Assumptions!$B$135*(1+Assumptions!$B$32)^2</x:f>
        <x:v>79567.5</x:v>
      </x:c>
    </x:row>
    <x:row r="50" ht="15" hidden="0">
      <x:c r="A50" s="3" t="s">
        <x:v>495</x:v>
      </x:c>
      <x:c r="B50" s="68" t="n">
        <x:f aca="0">SUM(B31:B49)*Assumptions!$B$136</x:f>
        <x:v>71384.56384704709</x:v>
      </x:c>
      <x:c r="C50" s="68" t="n">
        <x:f aca="0">SUM(C31:C49)*Assumptions!$B$136</x:f>
        <x:v>98613.6497560594</x:v>
      </x:c>
      <x:c r="D50" s="68" t="n">
        <x:f aca="0">SUM(D31:D49)*Assumptions!$B$136</x:f>
        <x:v>122855.00937229603</x:v>
      </x:c>
    </x:row>
    <x:row r="51" ht="15" hidden="0">
      <x:c r="A51" s="26" t="s">
        <x:v>537</x:v>
      </x:c>
      <x:c r="B51" s="81" t="n">
        <x:f aca="0">SUM(B31:B50)</x:f>
        <x:v>1499075.8407879889</x:v>
      </x:c>
      <x:c r="C51" s="81" t="n">
        <x:f aca="0">SUM(C31:C50)</x:f>
        <x:v>2070886.644877247</x:v>
      </x:c>
      <x:c r="D51" s="81" t="n">
        <x:f aca="0">SUM(D31:D50)</x:f>
        <x:v>2579955.1968182162</x:v>
      </x:c>
    </x:row>
    <x:row r="53" ht="18" hidden="0" customHeight="1">
      <x:c r="A53" s="11" t="s">
        <x:v>538</x:v>
      </x:c>
      <x:c r="B53" s="12"/>
      <x:c r="C53" s="12"/>
      <x:c r="D53" s="12"/>
    </x:row>
    <x:row r="54" ht="15" hidden="0">
      <x:c r="A54" s="29" t="s">
        <x:v>539</x:v>
      </x:c>
      <x:c r="B54" s="87" t="n">
        <x:f aca="0">B51-B20</x:f>
        <x:v>1117064.0638503958</x:v>
      </x:c>
      <x:c r="C54" s="87" t="n">
        <x:f aca="0">C51-C20</x:f>
        <x:v>1131000.268611655</x:v>
      </x:c>
      <x:c r="D54" s="87" t="n">
        <x:f aca="0">D51-D20</x:f>
        <x:v>1156657.0900342287</x:v>
      </x:c>
      <x:c r="F54" s="23" t="s">
        <x:v>540</x:v>
      </x:c>
    </x:row>
    <x:row r="55" ht="15" hidden="0">
      <x:c r="A55" s="19" t="s">
        <x:v>541</x:v>
      </x:c>
      <x:c r="B55" s="88" t="n">
        <x:f aca="0">IF(B51=0,0,B20/B51)</x:f>
        <x:v>0.2548315212236285</x:v>
      </x:c>
      <x:c r="C55" s="88" t="n">
        <x:f aca="0">IF(C51=0,0,C20/C51)</x:f>
        <x:v>0.4538569885467122</x:v>
      </x:c>
      <x:c r="D55" s="88" t="n">
        <x:f aca="0">IF(D51=0,0,D20/D51)</x:f>
        <x:v>0.5516755130241408</x:v>
      </x:c>
      <x:c r="F55" s="23" t="s">
        <x:v>542</x:v>
      </x:c>
    </x:row>
    <x:row r="57" ht="15" hidden="0">
      <x:c r="A57" s="29" t="s">
        <x:v>543</x:v>
      </x:c>
      <x:c r="B57" s="87" t="n">
        <x:f aca="0">B28-B51</x:f>
        <x:v>-857064.0638503957</x:v>
      </x:c>
      <x:c r="C57" s="87" t="n">
        <x:f aca="0">C28-C51</x:f>
        <x:v>-701000.2686116551</x:v>
      </x:c>
      <x:c r="D57" s="87" t="n">
        <x:f aca="0">D28-D51</x:f>
        <x:v>-556657.0900342287</x:v>
      </x:c>
      <x:c r="F57" s="23" t="s">
        <x:v>544</x:v>
      </x:c>
    </x:row>
    <x:row r="58" ht="15" hidden="0">
      <x:c r="A58" s="29" t="s">
        <x:v>545</x:v>
      </x:c>
      <x:c r="B58" s="89" t="n">
        <x:f aca="0">IF(B51=0,0,B28/B51)</x:f>
        <x:v>0.4282717121237307</x:v>
      </x:c>
      <x:c r="C58" s="89" t="n">
        <x:f aca="0">IF(C51=0,0,C28/C51)</x:f>
        <x:v>0.6614975182993624</x:v>
      </x:c>
      <x:c r="D58" s="89" t="n">
        <x:f aca="0">IF(D51=0,0,D28/D51)</x:f>
        <x:v>0.7842376911348159</x:v>
      </x:c>
    </x:row>
    <x:row r="59" ht="15" hidden="0">
      <x:c r="A59" s="19" t="s">
        <x:v>546</x:v>
      </x:c>
      <x:c r="B59" s="69" t="n">
        <x:f aca="0">B57</x:f>
        <x:v>-857064.0638503957</x:v>
      </x:c>
      <x:c r="C59" s="69" t="n">
        <x:f aca="0">B59+C57</x:f>
        <x:v>-1558064.332462051</x:v>
      </x:c>
      <x:c r="D59" s="69" t="n">
        <x:f aca="0">C59+D57</x:f>
        <x:v>-2114721.4224962797</x:v>
      </x:c>
    </x:row>
    <x:row r="61" ht="15" hidden="0">
      <x:c r="A61" s="3" t="s">
        <x:v>547</x:v>
      </x:c>
      <x:c r="B61" s="68" t="n">
        <x:f aca="0">B51/B12</x:f>
        <x:v>3235.33056437164</x:v>
      </x:c>
      <x:c r="C61" s="68" t="n">
        <x:f aca="0">C51/C12</x:f>
        <x:v>1522.143704242031</x:v>
      </x:c>
      <x:c r="D61" s="68" t="n">
        <x:f aca="0">D51/D12</x:f>
        <x:v>1359.3198452191612</x:v>
      </x:c>
      <x:c r="F61" s="23" t="s">
        <x:v>548</x:v>
      </x:c>
    </x:row>
    <x:row r="62" ht="15" hidden="0">
      <x:c r="A62" s="26" t="s">
        <x:v>549</x:v>
      </x:c>
      <x:c r="B62" s="81" t="n">
        <x:f aca="0">B54/B12</x:f>
        <x:v>2410.8663549915145</x:v>
      </x:c>
      <x:c r="C62" s="81" t="n">
        <x:f aca="0">C54/C12</x:f>
        <x:v>831.3081464994054</x:v>
      </x:c>
      <x:c r="D62" s="81" t="n">
        <x:f aca="0">D54/D12</x:f>
        <x:v>609.4163722439848</x:v>
      </x:c>
      <x:c r="F62" s="23" t="s">
        <x:v>550</x:v>
      </x:c>
    </x:row>
  </x:sheetData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ColWidth="8.6796875" defaultRowHeight="15"/>
  <x:cols>
    <x:col min="1" max="1" width="52" hidden="0" customWidth="1"/>
    <x:col min="2" max="4" width="15" hidden="0" customWidth="1"/>
    <x:col min="5" max="5" width="3" hidden="0" customWidth="1"/>
    <x:col min="6" max="6" width="70" hidden="0" customWidth="1"/>
  </x:cols>
  <x:sheetData>
    <x:row r="1" ht="19.700000762939453" hidden="0">
      <x:c r="A1" s="1" t="s">
        <x:v>551</x:v>
      </x:c>
    </x:row>
    <x:row r="2" ht="15" hidden="0">
      <x:c r="A2" s="2" t="s">
        <x:v>552</x:v>
      </x:c>
    </x:row>
    <x:row r="4" ht="15" hidden="0">
      <x:c r="A4" s="6"/>
      <x:c r="B4" s="7" t="s">
        <x:v>405</x:v>
      </x:c>
      <x:c r="C4" s="7" t="s">
        <x:v>406</x:v>
      </x:c>
      <x:c r="D4" s="7" t="s">
        <x:v>407</x:v>
      </x:c>
    </x:row>
    <x:row r="5" ht="18" hidden="0" customHeight="1">
      <x:c r="A5" s="11" t="s">
        <x:v>514</x:v>
      </x:c>
      <x:c r="B5" s="12"/>
      <x:c r="C5" s="12"/>
      <x:c r="D5" s="12"/>
    </x:row>
    <x:row r="6" ht="15" hidden="0">
      <x:c r="A6" s="3" t="s">
        <x:v>515</x:v>
      </x:c>
      <x:c r="B6" s="84" t="n">
        <x:f aca="0">Assumptions!$B$103</x:f>
        <x:v>0.7</x:v>
      </x:c>
      <x:c r="C6" s="84" t="n">
        <x:f aca="0">Assumptions!$C$103</x:f>
        <x:v>1.2</x:v>
      </x:c>
      <x:c r="D6" s="84" t="n">
        <x:f aca="0">Assumptions!$D$103</x:f>
        <x:v>1.7</x:v>
      </x:c>
    </x:row>
    <x:row r="7" ht="15" hidden="0">
      <x:c r="A7" s="3" t="s">
        <x:v>516</x:v>
      </x:c>
      <x:c r="B7" s="84" t="n">
        <x:f aca="0">Assumptions!$B$104</x:f>
        <x:v>1</x:v>
      </x:c>
      <x:c r="C7" s="84" t="n">
        <x:f aca="0">Assumptions!$C$104</x:f>
        <x:v>2</x:v>
      </x:c>
      <x:c r="D7" s="84" t="n">
        <x:f aca="0">Assumptions!$D$104</x:f>
        <x:v>2</x:v>
      </x:c>
    </x:row>
    <x:row r="8" ht="15" hidden="0">
      <x:c r="A8" s="3" t="s">
        <x:v>517</x:v>
      </x:c>
      <x:c r="B8" s="85" t="n">
        <x:f aca="0">B6*Assumptions!$B$38*Assumptions!$B$37*Assumptions!B$40</x:f>
        <x:v>455.6962025316456</x:v>
      </x:c>
      <x:c r="C8" s="85" t="n">
        <x:f aca="0">C6*Assumptions!$B$38*Assumptions!$B$37*Assumptions!C$40</x:f>
        <x:v>1215.1898734177216</x:v>
      </x:c>
      <x:c r="D8" s="85" t="n">
        <x:f aca="0">D6*Assumptions!$B$38*Assumptions!$B$37*Assumptions!D$40</x:f>
        <x:v>2090.4159132007235</x:v>
      </x:c>
    </x:row>
    <x:row r="9" ht="15" hidden="0">
      <x:c r="A9" s="3" t="s">
        <x:v>518</x:v>
      </x:c>
      <x:c r="B9" s="85" t="n">
        <x:f aca="0">B7*Assumptions!$B$39*Assumptions!$B$37*Assumptions!B$40</x:f>
        <x:v>702.6675341574497</x:v>
      </x:c>
      <x:c r="C9" s="85" t="n">
        <x:f aca="0">C7*Assumptions!$B$39*Assumptions!$B$37*Assumptions!C$40</x:f>
        <x:v>2186.076772934288</x:v>
      </x:c>
      <x:c r="D9" s="85" t="n">
        <x:f aca="0">D7*Assumptions!$B$39*Assumptions!$B$37*Assumptions!D$40</x:f>
        <x:v>2654.521795705921</x:v>
      </x:c>
    </x:row>
    <x:row r="10" ht="15" hidden="0">
      <x:c r="A10" s="3" t="str">
        <x:v>Sedation-supported cases in the clinic</x:v>
      </x:c>
      <x:c r="B10" s="85" t="n">
        <x:f aca="0">Assumptions!$B$44</x:f>
        <x:v>80</x:v>
      </x:c>
      <x:c r="C10" s="85" t="n">
        <x:f aca="0">Assumptions!$C$44</x:f>
        <x:v>160</x:v>
      </x:c>
      <x:c r="D10" s="85" t="n">
        <x:f aca="0">Assumptions!$D$44</x:f>
        <x:v>240</x:v>
      </x:c>
      <x:c r="F10" s="23" t="str">
        <x:v>Appropriately selected office-based IV moderate or deep sedation; general-anesthesia cases are referred externally</x:v>
      </x:c>
    </x:row>
    <x:row r="11" ht="15" hidden="0">
      <x:c r="A11" s="19" t="s">
        <x:v>519</x:v>
      </x:c>
      <x:c r="B11" s="74" t="n">
        <x:f aca="0">B8+B9+B10</x:f>
        <x:v>1238.3637366890953</x:v>
      </x:c>
      <x:c r="C11" s="74" t="n">
        <x:f aca="0">C8+C9+C10</x:f>
        <x:v>3561.2666463520095</x:v>
      </x:c>
      <x:c r="D11" s="74" t="n">
        <x:f aca="0">D8+D9+D10</x:f>
        <x:v>4984.937708906644</x:v>
      </x:c>
    </x:row>
    <x:row r="12" ht="15" hidden="0">
      <x:c r="A12" s="26" t="s">
        <x:v>520</x:v>
      </x:c>
      <x:c r="B12" s="86" t="n">
        <x:f aca="0">(B8+B9)/Assumptions!$B$41</x:f>
        <x:v>463.3454946756381</x:v>
      </x:c>
      <x:c r="C12" s="86" t="n">
        <x:f aca="0">(C8+C9)/Assumptions!$B$41</x:f>
        <x:v>1360.5066585408038</x:v>
      </x:c>
      <x:c r="D12" s="86" t="n">
        <x:f aca="0">(D8+D9)/Assumptions!$B$41</x:f>
        <x:v>1897.9750835626576</x:v>
      </x:c>
      <x:c r="F12" s="23" t="str">
        <x:v>From operatory visits only. Sedation cases are existing clinic patients and are counted once.</x:v>
      </x:c>
    </x:row>
    <x:row r="14" ht="18" hidden="0" customHeight="1">
      <x:c r="A14" s="11" t="s">
        <x:v>521</x:v>
      </x:c>
      <x:c r="B14" s="12"/>
      <x:c r="C14" s="12"/>
      <x:c r="D14" s="12"/>
    </x:row>
    <x:row r="15" ht="15" hidden="0">
      <x:c r="A15" s="3" t="s">
        <x:v>522</x:v>
      </x:c>
      <x:c r="B15" s="68" t="n">
        <x:f aca="0">B8*Assumptions!$C$74</x:f>
        <x:v>111612.26095119797</x:v>
      </x:c>
      <x:c r="C15" s="68" t="n">
        <x:f aca="0">C8*Assumptions!$C$74</x:f>
        <x:v>297632.6958698612</x:v>
      </x:c>
      <x:c r="D15" s="68" t="n">
        <x:f aca="0">D8*Assumptions!$C$74</x:f>
        <x:v>511999.1018237494</x:v>
      </x:c>
    </x:row>
    <x:row r="16" ht="15" hidden="0">
      <x:c r="A16" s="3" t="s">
        <x:v>523</x:v>
      </x:c>
      <x:c r="B16" s="68" t="n">
        <x:f aca="0">B9*Assumptions!$C$75</x:f>
        <x:v>65846.53507221864</x:v>
      </x:c>
      <x:c r="C16" s="68" t="n">
        <x:f aca="0">C9*Assumptions!$C$75</x:f>
        <x:v>204855.88689134686</x:v>
      </x:c>
      <x:c r="D16" s="68" t="n">
        <x:f aca="0">D9*Assumptions!$C$75</x:f>
        <x:v>248753.5769394926</x:v>
      </x:c>
    </x:row>
    <x:row r="17" ht="15" hidden="0">
      <x:c r="A17" s="3" t="str">
        <x:v>Patient revenue — sedation-supported treatment cases</x:v>
      </x:c>
      <x:c r="B17" s="68" t="n">
        <x:f aca="0">B10*Assumptions!$C$76</x:f>
        <x:v>138156.3504</x:v>
      </x:c>
      <x:c r="C17" s="68" t="n">
        <x:f aca="0">C10*Assumptions!$C$76</x:f>
        <x:v>276312.7008</x:v>
      </x:c>
      <x:c r="D17" s="68" t="n">
        <x:f aca="0">D10*Assumptions!$C$76</x:f>
        <x:v>414469.05120000005</x:v>
      </x:c>
    </x:row>
    <x:row r="18" ht="15" hidden="0">
      <x:c r="A18" s="3" t="str">
        <x:v>External hospital/ASC facility revenue — not included</x:v>
      </x:c>
      <x:c r="B18" s="68" t="n">
        <x:f aca="0">B10*Assumptions!$C$77</x:f>
        <x:v>0</x:v>
      </x:c>
      <x:c r="C18" s="68" t="n">
        <x:f aca="0">C10*Assumptions!$C$77</x:f>
        <x:v>0</x:v>
      </x:c>
      <x:c r="D18" s="68" t="n">
        <x:f aca="0">D10*Assumptions!$C$77</x:f>
        <x:v>0</x:v>
      </x:c>
      <x:c r="F18" s="23" t="str">
        <x:v>General-anesthesia and hospital-level cases are referred externally; facility revenue is not attributed to the clinic.</x:v>
      </x:c>
    </x:row>
    <x:row r="19" ht="15" hidden="0">
      <x:c r="A19" s="3" t="str">
        <x:v>Practitioner training and continuing education income</x:v>
      </x:c>
      <x:c r="B19" s="68" t="n">
        <x:f aca="0">Assumptions!B$91</x:f>
        <x:v>0</x:v>
      </x:c>
      <x:c r="C19" s="68" t="n">
        <x:f aca="0">Assumptions!C$91</x:f>
        <x:v>0</x:v>
      </x:c>
      <x:c r="D19" s="68" t="n">
        <x:f aca="0">Assumptions!D$91</x:f>
        <x:v>0</x:v>
      </x:c>
    </x:row>
    <x:row r="20" ht="15" hidden="0">
      <x:c r="A20" s="26" t="s">
        <x:v>524</x:v>
      </x:c>
      <x:c r="B20" s="81" t="n">
        <x:f aca="0">SUM(B15:B19)</x:f>
        <x:v>315615.1464234166</x:v>
      </x:c>
      <x:c r="C20" s="81" t="n">
        <x:f aca="0">SUM(C15:C19)</x:f>
        <x:v>778801.283561208</x:v>
      </x:c>
      <x:c r="D20" s="81" t="n">
        <x:f aca="0">SUM(D15:D19)</x:f>
        <x:v>1175221.729963242</x:v>
      </x:c>
    </x:row>
    <x:row r="22" ht="18" hidden="0" customHeight="1">
      <x:c r="A22" s="11" t="s">
        <x:v>525</x:v>
      </x:c>
      <x:c r="B22" s="12"/>
      <x:c r="C22" s="12"/>
      <x:c r="D22" s="12"/>
    </x:row>
    <x:row r="23" ht="15" hidden="0">
      <x:c r="A23" s="10" t="s">
        <x:v>526</x:v>
      </x:c>
    </x:row>
    <x:row r="24" ht="15" hidden="0">
      <x:c r="A24" s="3" t="s">
        <x:v>443</x:v>
      </x:c>
      <x:c r="B24" s="68" t="n">
        <x:f aca="0">Assumptions!B$81</x:f>
        <x:v>150000</x:v>
      </x:c>
      <x:c r="C24" s="68" t="n">
        <x:f aca="0">Assumptions!C$81</x:f>
        <x:v>250000</x:v>
      </x:c>
      <x:c r="D24" s="68" t="n">
        <x:f aca="0">Assumptions!D$81</x:f>
        <x:v>350000</x:v>
      </x:c>
    </x:row>
    <x:row r="25" ht="15" hidden="0">
      <x:c r="A25" s="3" t="s">
        <x:v>527</x:v>
      </x:c>
      <x:c r="B25" s="68" t="n">
        <x:f aca="0">Assumptions!B$82</x:f>
        <x:v>50000</x:v>
      </x:c>
      <x:c r="C25" s="68" t="n">
        <x:f aca="0">Assumptions!C$82</x:f>
        <x:v>100000</x:v>
      </x:c>
      <x:c r="D25" s="68" t="n">
        <x:f aca="0">Assumptions!D$82</x:f>
        <x:v>150000</x:v>
      </x:c>
    </x:row>
    <x:row r="26" ht="15" hidden="0">
      <x:c r="A26" s="3" t="s">
        <x:v>446</x:v>
      </x:c>
      <x:c r="B26" s="68" t="n">
        <x:f aca="0">Assumptions!B$83</x:f>
        <x:v>60000</x:v>
      </x:c>
      <x:c r="C26" s="68" t="n">
        <x:f aca="0">Assumptions!C$83</x:f>
        <x:v>80000</x:v>
      </x:c>
      <x:c r="D26" s="68" t="n">
        <x:f aca="0">Assumptions!D$83</x:f>
        <x:v>100000</x:v>
      </x:c>
    </x:row>
    <x:row r="27" ht="15" hidden="0">
      <x:c r="A27" s="26" t="s">
        <x:v>528</x:v>
      </x:c>
      <x:c r="B27" s="81" t="n">
        <x:f aca="0">SUM(B24:B26)</x:f>
        <x:v>260000</x:v>
      </x:c>
      <x:c r="C27" s="81" t="n">
        <x:f aca="0">SUM(C24:C26)</x:f>
        <x:v>430000</x:v>
      </x:c>
      <x:c r="D27" s="81" t="n">
        <x:f aca="0">SUM(D24:D26)</x:f>
        <x:v>600000</x:v>
      </x:c>
    </x:row>
    <x:row r="28" ht="15" hidden="0">
      <x:c r="A28" s="19" t="s">
        <x:v>529</x:v>
      </x:c>
      <x:c r="B28" s="69" t="n">
        <x:f aca="0">B20+B27</x:f>
        <x:v>575615.1464234167</x:v>
      </x:c>
      <x:c r="C28" s="69" t="n">
        <x:f aca="0">C20+C27</x:f>
        <x:v>1208801.283561208</x:v>
      </x:c>
      <x:c r="D28" s="69" t="n">
        <x:f aca="0">D20+D27</x:f>
        <x:v>1775221.729963242</x:v>
      </x:c>
    </x:row>
    <x:row r="30" ht="18" hidden="0" customHeight="1">
      <x:c r="A30" s="11" t="s">
        <x:v>470</x:v>
      </x:c>
      <x:c r="B30" s="12"/>
      <x:c r="C30" s="12"/>
      <x:c r="D30" s="12"/>
    </x:row>
    <x:row r="31" ht="15" hidden="0">
      <x:c r="A31" s="3" t="s">
        <x:v>530</x:v>
      </x:c>
      <x:c r="B31" s="68" t="n">
        <x:f aca="0">Assumptions!B$101</x:f>
        <x:v>582000</x:v>
      </x:c>
      <x:c r="C31" s="68" t="n">
        <x:f aca="0">Assumptions!C$101</x:f>
        <x:v>849010</x:v>
      </x:c>
      <x:c r="D31" s="68" t="n">
        <x:f aca="0">Assumptions!D$101</x:f>
        <x:v>1090223.1</x:v>
      </x:c>
    </x:row>
    <x:row r="32" ht="15" hidden="0">
      <x:c r="A32" s="3" t="s">
        <x:v>531</x:v>
      </x:c>
      <x:c r="B32" s="68" t="n">
        <x:f aca="0">B31*Assumptions!$B$105</x:f>
        <x:v>128040</x:v>
      </x:c>
      <x:c r="C32" s="68" t="n">
        <x:f aca="0">C31*Assumptions!$B$105</x:f>
        <x:v>186782.2</x:v>
      </x:c>
      <x:c r="D32" s="68" t="n">
        <x:f aca="0">D31*Assumptions!$B$105</x:f>
        <x:v>239849.08200000002</x:v>
      </x:c>
    </x:row>
    <x:row r="33" ht="15" hidden="0">
      <x:c r="A33" s="3" t="s">
        <x:v>532</x:v>
      </x:c>
      <x:c r="B33" s="68" t="n">
        <x:f aca="0">Assumptions!$B$31</x:f>
        <x:v>197600</x:v>
      </x:c>
      <x:c r="C33" s="68" t="n">
        <x:f aca="0">Assumptions!$B$31*(1+Assumptions!$B$32)</x:f>
        <x:v>203528</x:v>
      </x:c>
      <x:c r="D33" s="68" t="n">
        <x:f aca="0">Assumptions!$B$31*(1+Assumptions!$B$32)^2</x:f>
        <x:v>209633.84</x:v>
      </x:c>
    </x:row>
    <x:row r="34" ht="15" hidden="0">
      <x:c r="A34" s="3" t="s">
        <x:v>533</x:v>
      </x:c>
      <x:c r="B34" s="68" t="n">
        <x:f aca="0">(B8+B9)*Assumptions!$B$113</x:f>
        <x:v>34750.91210067286</x:v>
      </x:c>
      <x:c r="C34" s="68" t="n">
        <x:f aca="0">(C8+C9)*Assumptions!$B$113*(1+Assumptions!$B$32)</x:f>
        <x:v>105099.1393722771</x:v>
      </x:c>
      <x:c r="D34" s="68" t="n">
        <x:f aca="0">(D8+D9)*Assumptions!$B$113*(1+Assumptions!$B$32)^2</x:f>
        <x:v>151017.13246137174</x:v>
      </x:c>
    </x:row>
    <x:row r="35" ht="15" hidden="0">
      <x:c r="A35" s="3" t="s">
        <x:v>534</x:v>
      </x:c>
      <x:c r="B35" s="68" t="n">
        <x:f aca="0">(B8+B9)*Assumptions!$B$114</x:f>
        <x:v>13900.364840269143</x:v>
      </x:c>
      <x:c r="C35" s="68" t="n">
        <x:f aca="0">(C8+C9)*Assumptions!$B$114*(1+Assumptions!$B$32)</x:f>
        <x:v>42039.65574891084</x:v>
      </x:c>
      <x:c r="D35" s="68" t="n">
        <x:f aca="0">(D8+D9)*Assumptions!$B$114*(1+Assumptions!$B$32)^2</x:f>
        <x:v>60406.8529845487</x:v>
      </x:c>
    </x:row>
    <x:row r="36" ht="15" hidden="0">
      <x:c r="A36" s="3" t="str">
        <x:v>Contracted sedation coverage</x:v>
      </x:c>
      <x:c r="B36" s="68" t="n">
        <x:f aca="0">Assumptions!$B$115*Assumptions!B$42</x:f>
        <x:v>72000</x:v>
      </x:c>
      <x:c r="C36" s="68" t="n">
        <x:f aca="0">Assumptions!$B$115*Assumptions!C$42*(1+Assumptions!$B$32)</x:f>
        <x:v>148320</x:v>
      </x:c>
      <x:c r="D36" s="68" t="n">
        <x:f aca="0">Assumptions!$B$115*Assumptions!D$42*(1+Assumptions!$B$32)^2</x:f>
        <x:v>229154.4</x:v>
      </x:c>
    </x:row>
    <x:row r="37" ht="15" hidden="0">
      <x:c r="A37" s="3" t="str">
        <x:v>Sedation suite consumables</x:v>
      </x:c>
      <x:c r="B37" s="68" t="n">
        <x:f aca="0">B10*Assumptions!$B$116</x:f>
        <x:v>14400</x:v>
      </x:c>
      <x:c r="C37" s="68" t="n">
        <x:f aca="0">C10*Assumptions!$B$116*(1+Assumptions!$B$32)</x:f>
        <x:v>29664</x:v>
      </x:c>
      <x:c r="D37" s="68" t="n">
        <x:f aca="0">D10*Assumptions!$B$116*(1+Assumptions!$B$32)^2</x:f>
        <x:v>45830.88</x:v>
      </x:c>
    </x:row>
    <x:row r="38" ht="15" hidden="0">
      <x:c r="A38" s="3" t="str">
        <x:v>External hospital/ASC nursing — not a clinic cost</x:v>
      </x:c>
      <x:c r="B38" s="68" t="n">
        <x:f aca="0">IF(Assumptions!$B$48=2,Assumptions!$B$52*Assumptions!$B$53*Assumptions!B$42,0)</x:f>
        <x:v>0</x:v>
      </x:c>
      <x:c r="C38" s="68" t="n">
        <x:f aca="0">IF(Assumptions!$B$48=2,Assumptions!$B$52*Assumptions!$B$53*Assumptions!C$42*(1+Assumptions!$B$32),0)</x:f>
        <x:v>0</x:v>
      </x:c>
      <x:c r="D38" s="68" t="n">
        <x:f aca="0">IF(Assumptions!$B$48=2,Assumptions!$B$52*Assumptions!$B$53*Assumptions!D$42*(1+Assumptions!$B$32)^2,0)</x:f>
        <x:v>0</x:v>
      </x:c>
    </x:row>
    <x:row r="39" ht="15" hidden="0">
      <x:c r="A39" s="3" t="s">
        <x:v>535</x:v>
      </x:c>
      <x:c r="B39" s="68" t="n">
        <x:f aca="0">Assumptions!B$127</x:f>
        <x:v>24000</x:v>
      </x:c>
      <x:c r="C39" s="68" t="n">
        <x:f aca="0">Assumptions!C$127</x:f>
        <x:v>36000</x:v>
      </x:c>
      <x:c r="D39" s="68" t="n">
        <x:f aca="0">Assumptions!D$127</x:f>
        <x:v>48000</x:v>
      </x:c>
    </x:row>
    <x:row r="40" ht="15" hidden="0">
      <x:c r="A40" s="3" t="str">
        <x:v>External hospital/ASC medical director — not a clinic cost</x:v>
      </x:c>
      <x:c r="B40" s="68" t="n">
        <x:f aca="0">Assumptions!$B$128</x:f>
        <x:v>0</x:v>
      </x:c>
      <x:c r="C40" s="68" t="n">
        <x:f aca="0">Assumptions!$B$128*(1+Assumptions!$B$32)</x:f>
        <x:v>0</x:v>
      </x:c>
      <x:c r="D40" s="68" t="n">
        <x:f aca="0">Assumptions!$B$128*(1+Assumptions!$B$32)^2</x:f>
        <x:v>0</x:v>
      </x:c>
    </x:row>
    <x:row r="41" ht="15" hidden="0">
      <x:c r="A41" s="3" t="str">
        <x:v>ASC accreditation and compliance — excluded</x:v>
      </x:c>
      <x:c r="B41" s="68" t="n">
        <x:f aca="0">IF(Assumptions!$B$48=2,Assumptions!$B$54,0)</x:f>
        <x:v>0</x:v>
      </x:c>
      <x:c r="C41" s="68" t="n">
        <x:f aca="0">IF(Assumptions!$B$48=2,Assumptions!$B$54*(1+Assumptions!$B$32),0)</x:f>
        <x:v>0</x:v>
      </x:c>
      <x:c r="D41" s="68" t="n">
        <x:f aca="0">IF(Assumptions!$B$48=2,Assumptions!$B$54*(1+Assumptions!$B$32)^2,0)</x:f>
        <x:v>0</x:v>
      </x:c>
    </x:row>
    <x:row r="42" ht="15" hidden="0">
      <x:c r="A42" s="3" t="s">
        <x:v>536</x:v>
      </x:c>
      <x:c r="B42" s="68" t="n">
        <x:f aca="0">Assumptions!$B$117</x:f>
        <x:v>65000</x:v>
      </x:c>
      <x:c r="C42" s="68" t="n">
        <x:f aca="0">Assumptions!$B$117*(1+Assumptions!$B$32)</x:f>
        <x:v>66950</x:v>
      </x:c>
      <x:c r="D42" s="68" t="n">
        <x:f aca="0">Assumptions!$B$117*(1+Assumptions!$B$32)^2</x:f>
        <x:v>68958.5</x:v>
      </x:c>
    </x:row>
    <x:row r="43" ht="15" hidden="0">
      <x:c r="A43" s="3" t="s">
        <x:v>475</x:v>
      </x:c>
      <x:c r="B43" s="68" t="n">
        <x:f aca="0">Assumptions!$B$118</x:f>
        <x:v>42000</x:v>
      </x:c>
      <x:c r="C43" s="68" t="n">
        <x:f aca="0">Assumptions!$B$118*(1+Assumptions!$B$32)</x:f>
        <x:v>43260</x:v>
      </x:c>
      <x:c r="D43" s="68" t="n">
        <x:f aca="0">Assumptions!$B$118*(1+Assumptions!$B$32)^2</x:f>
        <x:v>44557.799999999996</x:v>
      </x:c>
    </x:row>
    <x:row r="44" ht="15" hidden="0">
      <x:c r="A44" s="3" t="s">
        <x:v>476</x:v>
      </x:c>
      <x:c r="B44" s="68" t="n">
        <x:f aca="0">Assumptions!$B$119</x:f>
        <x:v>24000</x:v>
      </x:c>
      <x:c r="C44" s="68" t="n">
        <x:f aca="0">Assumptions!$B$119*(1+Assumptions!$B$32)</x:f>
        <x:v>24720</x:v>
      </x:c>
      <x:c r="D44" s="68" t="n">
        <x:f aca="0">Assumptions!$B$119*(1+Assumptions!$B$32)^2</x:f>
        <x:v>25461.6</x:v>
      </x:c>
    </x:row>
    <x:row r="45" ht="15" hidden="0">
      <x:c r="A45" s="3" t="s">
        <x:v>478</x:v>
      </x:c>
      <x:c r="B45" s="68" t="n">
        <x:f aca="0">Assumptions!$B$120</x:f>
        <x:v>60000</x:v>
      </x:c>
      <x:c r="C45" s="68" t="n">
        <x:f aca="0">Assumptions!$B$120*(1+Assumptions!$B$32)</x:f>
        <x:v>61800</x:v>
      </x:c>
      <x:c r="D45" s="68" t="n">
        <x:f aca="0">Assumptions!$B$120*(1+Assumptions!$B$32)^2</x:f>
        <x:v>63654</x:v>
      </x:c>
    </x:row>
    <x:row r="46" ht="15" hidden="0">
      <x:c r="A46" s="3" t="s">
        <x:v>479</x:v>
      </x:c>
      <x:c r="B46" s="68" t="n">
        <x:f aca="0">Assumptions!$B$121</x:f>
        <x:v>55000</x:v>
      </x:c>
      <x:c r="C46" s="68" t="n">
        <x:f aca="0">Assumptions!$B$121*(1+Assumptions!$B$32)</x:f>
        <x:v>56650</x:v>
      </x:c>
      <x:c r="D46" s="68" t="n">
        <x:f aca="0">Assumptions!$B$121*(1+Assumptions!$B$32)^2</x:f>
        <x:v>58349.5</x:v>
      </x:c>
    </x:row>
    <x:row r="47" ht="15" hidden="0">
      <x:c r="A47" s="3" t="str">
        <x:v>Practitioner training and continuing education allowance</x:v>
      </x:c>
      <x:c r="B47" s="68" t="n">
        <x:f aca="0">Assumptions!$B$122</x:f>
        <x:v>5000</x:v>
      </x:c>
      <x:c r="C47" s="68" t="n">
        <x:f aca="0">Assumptions!$B$122*(1+Assumptions!$B$32)</x:f>
        <x:v>5150</x:v>
      </x:c>
      <x:c r="D47" s="68" t="n">
        <x:f aca="0">Assumptions!$B$122*(1+Assumptions!$B$32)^2</x:f>
        <x:v>5304.5</x:v>
      </x:c>
    </x:row>
    <x:row r="48" ht="15" hidden="0">
      <x:c r="A48" s="3" t="s">
        <x:v>491</x:v>
      </x:c>
      <x:c r="B48" s="68" t="n">
        <x:f aca="0">Assumptions!$B$134</x:f>
        <x:v>35000</x:v>
      </x:c>
      <x:c r="C48" s="68" t="n">
        <x:f aca="0">Assumptions!$B$134*(1+Assumptions!$B$32)</x:f>
        <x:v>36050</x:v>
      </x:c>
      <x:c r="D48" s="68" t="n">
        <x:f aca="0">Assumptions!$B$134*(1+Assumptions!$B$32)^2</x:f>
        <x:v>37131.5</x:v>
      </x:c>
    </x:row>
    <x:row r="49" ht="15" hidden="0">
      <x:c r="A49" s="3" t="s">
        <x:v>493</x:v>
      </x:c>
      <x:c r="B49" s="68" t="n">
        <x:f aca="0">Assumptions!$B$135</x:f>
        <x:v>75000</x:v>
      </x:c>
      <x:c r="C49" s="68" t="n">
        <x:f aca="0">Assumptions!$B$135*(1+Assumptions!$B$32)</x:f>
        <x:v>77250</x:v>
      </x:c>
      <x:c r="D49" s="68" t="n">
        <x:f aca="0">Assumptions!$B$135*(1+Assumptions!$B$32)^2</x:f>
        <x:v>79567.5</x:v>
      </x:c>
    </x:row>
    <x:row r="50" ht="15" hidden="0">
      <x:c r="A50" s="3" t="s">
        <x:v>495</x:v>
      </x:c>
      <x:c r="B50" s="68" t="n">
        <x:f aca="0">SUM(B31:B49)*Assumptions!$B$136</x:f>
        <x:v>71384.56384704709</x:v>
      </x:c>
      <x:c r="C50" s="68" t="n">
        <x:f aca="0">SUM(C31:C49)*Assumptions!$B$136</x:f>
        <x:v>98613.6497560594</x:v>
      </x:c>
      <x:c r="D50" s="68" t="n">
        <x:f aca="0">SUM(D31:D49)*Assumptions!$B$136</x:f>
        <x:v>122855.00937229603</x:v>
      </x:c>
    </x:row>
    <x:row r="51" ht="15" hidden="0">
      <x:c r="A51" s="26" t="s">
        <x:v>537</x:v>
      </x:c>
      <x:c r="B51" s="81" t="n">
        <x:f aca="0">SUM(B31:B50)</x:f>
        <x:v>1499075.8407879889</x:v>
      </x:c>
      <x:c r="C51" s="81" t="n">
        <x:f aca="0">SUM(C31:C50)</x:f>
        <x:v>2070886.644877247</x:v>
      </x:c>
      <x:c r="D51" s="81" t="n">
        <x:f aca="0">SUM(D31:D50)</x:f>
        <x:v>2579955.1968182162</x:v>
      </x:c>
    </x:row>
    <x:row r="53" ht="18" hidden="0" customHeight="1">
      <x:c r="A53" s="11" t="s">
        <x:v>538</x:v>
      </x:c>
      <x:c r="B53" s="12"/>
      <x:c r="C53" s="12"/>
      <x:c r="D53" s="12"/>
    </x:row>
    <x:row r="54" ht="15" hidden="0">
      <x:c r="A54" s="29" t="s">
        <x:v>539</x:v>
      </x:c>
      <x:c r="B54" s="87" t="n">
        <x:f aca="0">B51-B20</x:f>
        <x:v>1183460.6943645722</x:v>
      </x:c>
      <x:c r="C54" s="87" t="n">
        <x:f aca="0">C51-C20</x:f>
        <x:v>1292085.361316039</x:v>
      </x:c>
      <x:c r="D54" s="87" t="n">
        <x:f aca="0">D51-D20</x:f>
        <x:v>1404733.4668549742</x:v>
      </x:c>
      <x:c r="F54" s="23" t="s">
        <x:v>540</x:v>
      </x:c>
    </x:row>
    <x:row r="55" ht="15" hidden="0">
      <x:c r="A55" s="19" t="s">
        <x:v>541</x:v>
      </x:c>
      <x:c r="B55" s="88" t="n">
        <x:f aca="0">IF(B51=0,0,B20/B51)</x:f>
        <x:v>0.2105398124870811</x:v>
      </x:c>
      <x:c r="C55" s="88" t="n">
        <x:f aca="0">IF(C51=0,0,C20/C51)</x:f>
        <x:v>0.376071421141147</x:v>
      </x:c>
      <x:c r="D55" s="88" t="n">
        <x:f aca="0">IF(D51=0,0,D20/D51)</x:f>
        <x:v>0.45552020880541216</x:v>
      </x:c>
      <x:c r="F55" s="23" t="s">
        <x:v>542</x:v>
      </x:c>
    </x:row>
    <x:row r="57" ht="15" hidden="0">
      <x:c r="A57" s="29" t="s">
        <x:v>543</x:v>
      </x:c>
      <x:c r="B57" s="87" t="n">
        <x:f aca="0">B28-B51</x:f>
        <x:v>-923460.6943645722</x:v>
      </x:c>
      <x:c r="C57" s="87" t="n">
        <x:f aca="0">C28-C51</x:f>
        <x:v>-862085.361316039</x:v>
      </x:c>
      <x:c r="D57" s="87" t="n">
        <x:f aca="0">D28-D51</x:f>
        <x:v>-804733.4668549742</x:v>
      </x:c>
      <x:c r="F57" s="23" t="s">
        <x:v>544</x:v>
      </x:c>
    </x:row>
    <x:row r="58" ht="15" hidden="0">
      <x:c r="A58" s="29" t="s">
        <x:v>545</x:v>
      </x:c>
      <x:c r="B58" s="89" t="n">
        <x:f aca="0">IF(B51=0,0,B28/B51)</x:f>
        <x:v>0.38398000338718336</x:v>
      </x:c>
      <x:c r="C58" s="89" t="n">
        <x:f aca="0">IF(C51=0,0,C28/C51)</x:f>
        <x:v>0.5837119508937972</x:v>
      </x:c>
      <x:c r="D58" s="89" t="n">
        <x:f aca="0">IF(D51=0,0,D28/D51)</x:f>
        <x:v>0.6880823869160874</x:v>
      </x:c>
    </x:row>
    <x:row r="59" ht="15" hidden="0">
      <x:c r="A59" s="19" t="s">
        <x:v>546</x:v>
      </x:c>
      <x:c r="B59" s="69" t="n">
        <x:f aca="0">B57</x:f>
        <x:v>-923460.6943645722</x:v>
      </x:c>
      <x:c r="C59" s="69" t="n">
        <x:f aca="0">B59+C57</x:f>
        <x:v>-1785546.0556806112</x:v>
      </x:c>
      <x:c r="D59" s="69" t="n">
        <x:f aca="0">C59+D57</x:f>
        <x:v>-2590279.5225355853</x:v>
      </x:c>
    </x:row>
    <x:row r="61" ht="15" hidden="0">
      <x:c r="A61" s="3" t="s">
        <x:v>547</x:v>
      </x:c>
      <x:c r="B61" s="68" t="n">
        <x:f aca="0">B51/B12</x:f>
        <x:v>3235.33056437164</x:v>
      </x:c>
      <x:c r="C61" s="68" t="n">
        <x:f aca="0">C51/C12</x:f>
        <x:v>1522.143704242031</x:v>
      </x:c>
      <x:c r="D61" s="68" t="n">
        <x:f aca="0">D51/D12</x:f>
        <x:v>1359.3198452191612</x:v>
      </x:c>
      <x:c r="F61" s="23" t="s">
        <x:v>548</x:v>
      </x:c>
    </x:row>
    <x:row r="62" ht="15" hidden="0">
      <x:c r="A62" s="26" t="s">
        <x:v>549</x:v>
      </x:c>
      <x:c r="B62" s="81" t="n">
        <x:f aca="0">B54/B12</x:f>
        <x:v>2554.1646740151123</x:v>
      </x:c>
      <x:c r="C62" s="81" t="n">
        <x:f aca="0">C54/C12</x:f>
        <x:v>949.7089582066807</x:v>
      </x:c>
      <x:c r="D62" s="81" t="n">
        <x:f aca="0">D54/D12</x:f>
        <x:v>740.1221854915883</x:v>
      </x:c>
      <x:c r="F62" s="23" t="s">
        <x:v>550</x:v>
      </x:c>
    </x:row>
  </x:sheetData>
  <x:pageMargins left="0.7" right="0.7" top="0.75" bottom="0.75" header="0.3" footer="0.3"/>
</x:worksheet>
</file>